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6905" windowHeight="11070"/>
  </bookViews>
  <sheets>
    <sheet name="Лист1" sheetId="1" r:id="rId1"/>
  </sheets>
  <calcPr calcId="145621" refMode="R1C1"/>
</workbook>
</file>

<file path=xl/calcChain.xml><?xml version="1.0" encoding="utf-8"?>
<calcChain xmlns="http://schemas.openxmlformats.org/spreadsheetml/2006/main">
  <c r="K390" i="1" l="1"/>
  <c r="J390" i="1"/>
  <c r="H377" i="1"/>
  <c r="H440" i="1" l="1"/>
  <c r="H439" i="1"/>
  <c r="I358" i="1"/>
  <c r="I439" i="1"/>
  <c r="H441" i="1"/>
  <c r="I374" i="1"/>
  <c r="I308" i="1"/>
  <c r="I309" i="1"/>
  <c r="I300" i="1"/>
  <c r="I299" i="1"/>
  <c r="I282" i="1"/>
  <c r="I381" i="1"/>
  <c r="H381" i="1"/>
  <c r="I377" i="1"/>
  <c r="H371" i="1"/>
  <c r="H356" i="1"/>
  <c r="H282" i="1"/>
  <c r="I440" i="1" l="1"/>
  <c r="I356" i="1"/>
  <c r="I297" i="1"/>
  <c r="I441" i="1"/>
  <c r="H118" i="1"/>
  <c r="I65" i="1"/>
  <c r="H65" i="1"/>
  <c r="I46" i="1"/>
  <c r="H46" i="1"/>
  <c r="I15" i="1"/>
  <c r="I10" i="1"/>
  <c r="H10" i="1"/>
  <c r="I371" i="1" l="1"/>
  <c r="I314" i="1"/>
  <c r="H314" i="1"/>
  <c r="H323" i="1"/>
  <c r="I307" i="1" l="1"/>
  <c r="I323" i="1"/>
  <c r="H307" i="1"/>
  <c r="I118" i="1"/>
  <c r="I79" i="1" l="1"/>
  <c r="H79" i="1"/>
  <c r="H15" i="1"/>
  <c r="I403" i="1" l="1"/>
  <c r="I438" i="1" s="1"/>
  <c r="I447" i="1" l="1"/>
  <c r="H403" i="1"/>
  <c r="H352" i="1"/>
  <c r="H297" i="1"/>
  <c r="H438" i="1" l="1"/>
</calcChain>
</file>

<file path=xl/comments1.xml><?xml version="1.0" encoding="utf-8"?>
<comments xmlns="http://schemas.openxmlformats.org/spreadsheetml/2006/main">
  <authors>
    <author>Яценко Полина Олеговна</author>
  </authors>
  <commentList>
    <comment ref="H360" authorId="0">
      <text>
        <r>
          <rPr>
            <b/>
            <sz val="9"/>
            <color indexed="81"/>
            <rFont val="Tahoma"/>
            <family val="2"/>
            <charset val="204"/>
          </rPr>
          <t>Яценко Полина Олеговна:</t>
        </r>
        <r>
          <rPr>
            <sz val="9"/>
            <color indexed="81"/>
            <rFont val="Tahoma"/>
            <family val="2"/>
            <charset val="204"/>
          </rPr>
          <t xml:space="preserve">
в плане реализации стоит 25 496,9</t>
        </r>
      </text>
    </comment>
  </commentList>
</comments>
</file>

<file path=xl/sharedStrings.xml><?xml version="1.0" encoding="utf-8"?>
<sst xmlns="http://schemas.openxmlformats.org/spreadsheetml/2006/main" count="964" uniqueCount="420">
  <si>
    <t>N п/п</t>
  </si>
  <si>
    <t>Наименование подпрограммы, основного мероприятия, мероприятия, контрольного события программы</t>
  </si>
  <si>
    <t>Статус контрольного события</t>
  </si>
  <si>
    <t>Ответственный исполнитель</t>
  </si>
  <si>
    <t>Дата наступления и содержание контрольного события в отчетном периоде</t>
  </si>
  <si>
    <t>Расходы на реализацию программы, тыс. руб.</t>
  </si>
  <si>
    <t>План</t>
  </si>
  <si>
    <t>Факт</t>
  </si>
  <si>
    <t>Источник финансирования</t>
  </si>
  <si>
    <t>План на отчетную дату</t>
  </si>
  <si>
    <t>Кассовое исполнение на отчетную дату</t>
  </si>
  <si>
    <t>1.1.</t>
  </si>
  <si>
    <t>Подпрограмма 1 "Развитие дошкольного образования"</t>
  </si>
  <si>
    <t>Мероприятие 1.1.8.1. Проведение ремонтных работ в муниципальных дошкольных образовательных организациях</t>
  </si>
  <si>
    <t>Подпрограмма 2 "Развитие общего и дополнительного образования"</t>
  </si>
  <si>
    <t>Подпрограмма 3 "Дети и молодежь города Сыктывкара"</t>
  </si>
  <si>
    <t>всего</t>
  </si>
  <si>
    <t>ФБ</t>
  </si>
  <si>
    <t>РБ</t>
  </si>
  <si>
    <t>МБ</t>
  </si>
  <si>
    <t xml:space="preserve"> </t>
  </si>
  <si>
    <t xml:space="preserve"> всего</t>
  </si>
  <si>
    <t>Начальник отдела экономического анализа и прогнозирования Управления дошкольного образования администрации МО ГО "Сыктывкар" Гуторова О.В.</t>
  </si>
  <si>
    <t>Консультант отдела экономического анализа и прогнозирования Управления дошкольного образования администрации МО ГО "Сыктывкар" Куликова С.С.</t>
  </si>
  <si>
    <t>Консультант отдела экономического анализа и прогнозирования Управления дошкольного образования администрации МО ГО "Сыктывкар" Шаргородская Л.П.</t>
  </si>
  <si>
    <t>Начальник отдела развития дошкольного образования и инноваций Управления дошкольного образования администрации МО ГО "Сыктывкар" Коданева Е.Н.</t>
  </si>
  <si>
    <t>Консультант отдела экономического анализа и прогнозирования Управления дошкольного образования администрации МО ГО "Сыктывкар" Славгородская Е.М.</t>
  </si>
  <si>
    <t>х</t>
  </si>
  <si>
    <t>Начальник отдела предоставления муниципальных услуг Управления дошкольного образования администрации МО ГО "Сыктывкар" Гудырева Т.А.</t>
  </si>
  <si>
    <t>Начальник управления архитектуры, городского строительства и землепользования администрации МО ГО "Сыктывкар" Осипов В.В.</t>
  </si>
  <si>
    <t>Начальник управления бюджетного учреждения "УКС МО ГО "Сыктывкар" Садовский А.В.</t>
  </si>
  <si>
    <t>Заместитель начальника Управления дошкольного образования администрации МО ГО "Сыктывкар" Ганов М.И.</t>
  </si>
  <si>
    <t>Консультант отдела обеспечения комплексной безопасности Управления дошкольного образования администрации МО ГО "Сыктывкар" Поповцева Н.В.</t>
  </si>
  <si>
    <t>Заместитель начальника отдела обеспечения комплексной безопасности Управления дошкольного образования администрации МО ГО "Сыктывкар" Выучейская А.Ф.</t>
  </si>
  <si>
    <t xml:space="preserve">Заместитель начальника отдела обеспечения комплексной безопасности Управления дошкольного образования администрации МО ГО "Сыктывкар" </t>
  </si>
  <si>
    <t>Директор МБУ "ЦПП и ИМС" г. Сыктывкара Сборнова Н.В.</t>
  </si>
  <si>
    <t>Заместитель начальника отдела ИМС МБУ "ЦПП и ИМС" г. Сыктывкара Обухова С.А.</t>
  </si>
  <si>
    <t xml:space="preserve">Заместитель начальника отдела ИМС МБУ "ЦПП и ИМС" г. Сыктывкара Обухова С.А.
Заместитель руководителя службы проектной деятельности и реализации программ Управления дошкольного образования администрации МО ГО "Сыктывкар" Семейкина Н.А.
</t>
  </si>
  <si>
    <t>Заместитель руководителя службы проектной деятельности и реализации программ Управления дошкольного образования администрации МО ГО "Сыктывкар" Семейкина Н.А.</t>
  </si>
  <si>
    <t>Начальник отдела ИМС МБУ "ЦПП и ИМС" г. Сыктывкара Иевлева Т.С.</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</si>
  <si>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</si>
  <si>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 директор МУ ДПО "ЦРО" Гузь И.Н.</t>
  </si>
  <si>
    <t>Начальник отдела общего образования управления образования администрации МО ГО "Сыктывкар" Порошкина О.В., начальник отдела финансово-экономической работы управления образования администрации МО ГО "Сыктывкар" Борисова С.В.</t>
  </si>
  <si>
    <t>Начальник отдела общего образования управления образования администрации МО ГО "Сыктывкар" Порошкина О.В., директор МУ ДПО "ЦРО" Гузь И.Н.</t>
  </si>
  <si>
    <t>Начальник отдела общего образования управления образования администрации МО ГО "Сыктывкар" Порошкина О.В.</t>
  </si>
  <si>
    <t>Директор МУ ДПО "ЦРО" Гузь И.Н.</t>
  </si>
  <si>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Меньшикова Т.С.</t>
  </si>
  <si>
    <t>Заместитель начальника управления образования администрации МО ГО "Сыктывкар" Котелина Н.Е., консультант отдела общего образования управления образования администрации МО ГО "Сыктывкар" Меньшикова Т.С.</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</si>
  <si>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Меньшикова Т.С.</t>
  </si>
  <si>
    <t>Начальник отдела финансово-экономической работы управления образования администрации МО ГО "Сыктывкар" Борисова С.В.</t>
  </si>
  <si>
    <t>Начальник управления архитектуры, городского строительства и землепользования администрации МО ГО "Сыктывкар" Осипов В.В., начальник управления бюджетного учреждения "УКС МО ГО "Сыктывкар" Садовский А.В.</t>
  </si>
  <si>
    <t>Начальник отдела воспитания, дополнительного образования и молодежной политики управления образования администрации МО ГО "Сыктывкар" Аюгова М.М.</t>
  </si>
  <si>
    <t>Заместитель начальника отдела воспитания, дополнительного образования и молодежной политики управления образования администрации МО ГО "Сыктывкар" Батырева А.В.</t>
  </si>
  <si>
    <t>Заместитель начальника отдела финансово-экономической работы управления образования администрации МО ГО "Сыктывкар" Кислякова М.Н.</t>
  </si>
  <si>
    <t>Директор МУДО "ЦППМиСП" Писцова С.Д.</t>
  </si>
  <si>
    <t>Начальник отдела воспитания, дополнительного образования и молодежной политики управления образования администрации МО ГО "Сыктывкар" Аюгова М.М., главный бухгалтер управления образования администрации МО ГО "Сыктывкар" Комарова Л.А., и.о. директора МБУ "ЦОД ОО" Тренькина Е.А.</t>
  </si>
  <si>
    <t>Начальник отдела воспитания, дополнительного образования и молодежной политики управления образования администрации МО ГО "Сыктывкар" Аюгова М.М., и.о. директора МБУ "ЦОД ОО" Тренькина Е.А.</t>
  </si>
  <si>
    <t>Начальник отдела воспитания, дополнительного образования и молодежной политики управления образования администрации МО ГО "Сыктывкар" Аюгова М.М., директор МАУ "МЦ г. Сыктывкара" Юдина Г.В.</t>
  </si>
  <si>
    <t>ежеквартально до 15 числа месяца следующего за отчетным</t>
  </si>
  <si>
    <t>ежеквартально до 20 числа месяца, следующего за отчетным</t>
  </si>
  <si>
    <t>ежеквартально до 10 числа месяца, следующего за отчетным</t>
  </si>
  <si>
    <t>по мере поступления заявлений</t>
  </si>
  <si>
    <t>в регламентные сроки</t>
  </si>
  <si>
    <t>по мере необходимости</t>
  </si>
  <si>
    <t>ежеквартально</t>
  </si>
  <si>
    <t>не реже 1 раза в полугодие</t>
  </si>
  <si>
    <t xml:space="preserve"> по мере поступления обращений</t>
  </si>
  <si>
    <t>не реже 1 раза в квартал</t>
  </si>
  <si>
    <t>по мере поступления заявок</t>
  </si>
  <si>
    <t>ежемесячно</t>
  </si>
  <si>
    <t>по мере обращения</t>
  </si>
  <si>
    <t>3 квартал</t>
  </si>
  <si>
    <t>ежеквартально до 20 числа месяца, следующего за отчетным кварталом</t>
  </si>
  <si>
    <t>4 квартал</t>
  </si>
  <si>
    <t>1 квартал</t>
  </si>
  <si>
    <t>До 20 числа месяца, следующего за отчетным кварталом</t>
  </si>
  <si>
    <t>ежеквартально до 10 числа месяца, следующего за отчетным кварталом</t>
  </si>
  <si>
    <t>срок не наступил</t>
  </si>
  <si>
    <t>выполнено  в срок</t>
  </si>
  <si>
    <t>Срок не наступил</t>
  </si>
  <si>
    <t>просрочено</t>
  </si>
  <si>
    <t>выполнено в срок</t>
  </si>
  <si>
    <t xml:space="preserve">Разработан и утвержден график проведения родительских собраний  в ДОО на тему пожарной безопасности с привлечением сотрудников органов пожарного надзора
</t>
  </si>
  <si>
    <t>Выполнено в срок</t>
  </si>
  <si>
    <t xml:space="preserve">Разработаны и утверждены планы проведения работ по обеспечению антитеррористической защишенности объектов всех дошкольных образовательных организаций на 2020 – 2021 г.г . 
</t>
  </si>
  <si>
    <t>13.01.2020. поведен обучающий семинар по порядкам предоставления субсидий действующих с 01.01.2020   
Присутствовали  представители 2 юридических лиц и 5 ИП</t>
  </si>
  <si>
    <t xml:space="preserve">Своевременно проведена экспертиза 4 принятых заявок и документов, приложенных к ним от 2 юридических лиц и 2 ИП.  
</t>
  </si>
  <si>
    <t xml:space="preserve">В связи с эпидемиологической обстановкой совещания не проводятся, предоставляются консультации 
</t>
  </si>
  <si>
    <t>1.2.</t>
  </si>
  <si>
    <t>2.1.</t>
  </si>
  <si>
    <t>2.2.</t>
  </si>
  <si>
    <t>3.1.</t>
  </si>
  <si>
    <t>3.2.</t>
  </si>
  <si>
    <t>4.</t>
  </si>
  <si>
    <t>4.1.</t>
  </si>
  <si>
    <t>4.2.</t>
  </si>
  <si>
    <t>4.3.</t>
  </si>
  <si>
    <t>5.</t>
  </si>
  <si>
    <t>5.1.</t>
  </si>
  <si>
    <t>5.2.</t>
  </si>
  <si>
    <t>6.</t>
  </si>
  <si>
    <t>6.2.</t>
  </si>
  <si>
    <t>7.</t>
  </si>
  <si>
    <t>7.1.</t>
  </si>
  <si>
    <t>7.2.</t>
  </si>
  <si>
    <t>8.</t>
  </si>
  <si>
    <t>8.1.</t>
  </si>
  <si>
    <t>8.2.</t>
  </si>
  <si>
    <t>9.</t>
  </si>
  <si>
    <t>9.1.</t>
  </si>
  <si>
    <t>10.</t>
  </si>
  <si>
    <t>10.1.</t>
  </si>
  <si>
    <t>10.2.</t>
  </si>
  <si>
    <t>11.</t>
  </si>
  <si>
    <t>11.1.</t>
  </si>
  <si>
    <t>11.2.</t>
  </si>
  <si>
    <t>12.</t>
  </si>
  <si>
    <t>12.1.</t>
  </si>
  <si>
    <t>12.2.</t>
  </si>
  <si>
    <t>12.3.</t>
  </si>
  <si>
    <t>13.</t>
  </si>
  <si>
    <t>13.1.</t>
  </si>
  <si>
    <t>13.2.</t>
  </si>
  <si>
    <t>14.</t>
  </si>
  <si>
    <t>14.1.</t>
  </si>
  <si>
    <t>14.2.</t>
  </si>
  <si>
    <t>15.</t>
  </si>
  <si>
    <t>15.1.</t>
  </si>
  <si>
    <t>15.2.</t>
  </si>
  <si>
    <t>15.3.</t>
  </si>
  <si>
    <t>15.4.</t>
  </si>
  <si>
    <t>15.5.</t>
  </si>
  <si>
    <t>15.6.</t>
  </si>
  <si>
    <t>16.</t>
  </si>
  <si>
    <t>16.1.</t>
  </si>
  <si>
    <t>17.</t>
  </si>
  <si>
    <t>17.1.</t>
  </si>
  <si>
    <t>18.</t>
  </si>
  <si>
    <t>18.1.</t>
  </si>
  <si>
    <t>18.2.</t>
  </si>
  <si>
    <t>19.</t>
  </si>
  <si>
    <t>19.1.</t>
  </si>
  <si>
    <t>19.2.</t>
  </si>
  <si>
    <t>19.3.</t>
  </si>
  <si>
    <t>19.4.</t>
  </si>
  <si>
    <t>20.</t>
  </si>
  <si>
    <t>20.1.</t>
  </si>
  <si>
    <t>21.</t>
  </si>
  <si>
    <t>21.1.</t>
  </si>
  <si>
    <t>22.</t>
  </si>
  <si>
    <t>22.1.</t>
  </si>
  <si>
    <t>23.</t>
  </si>
  <si>
    <t>23.1.</t>
  </si>
  <si>
    <t>24.</t>
  </si>
  <si>
    <t>24.1.</t>
  </si>
  <si>
    <t>25.</t>
  </si>
  <si>
    <t>25.1.</t>
  </si>
  <si>
    <t>26.</t>
  </si>
  <si>
    <t>27.</t>
  </si>
  <si>
    <t>27.1.</t>
  </si>
  <si>
    <t>28.</t>
  </si>
  <si>
    <t>28.1.</t>
  </si>
  <si>
    <t>29.</t>
  </si>
  <si>
    <t>29.1.</t>
  </si>
  <si>
    <t>30.</t>
  </si>
  <si>
    <t>30.1.</t>
  </si>
  <si>
    <t>31.</t>
  </si>
  <si>
    <t>31.1.</t>
  </si>
  <si>
    <t>32.</t>
  </si>
  <si>
    <t>32.1.</t>
  </si>
  <si>
    <t>Мониторинг проведен, получатели услуг удовлетворены качеством предоставленных услуг на 100%</t>
  </si>
  <si>
    <t>Управлением образования составлен план проведения ремонтных работ при подготовке муниципальных образовательных организаций к новому 2020-2021 учебному году с учетом создания необходимых условий для устранения нарушений пожарной безопасности</t>
  </si>
  <si>
    <t>-</t>
  </si>
  <si>
    <t xml:space="preserve">Мониторинг проведен, плановые значения по количеству и видам оказанных услуг достигнуты  </t>
  </si>
  <si>
    <t>Всего</t>
  </si>
  <si>
    <r>
      <rPr>
        <b/>
        <sz val="12"/>
        <rFont val="Times New Roman"/>
        <family val="1"/>
        <charset val="204"/>
      </rPr>
      <t>Мероприятие 2.2.2.1.</t>
    </r>
    <r>
      <rPr>
        <sz val="12"/>
        <rFont val="Times New Roman"/>
        <family val="1"/>
        <charset val="204"/>
      </rPr>
      <t xml:space="preserve"> Обеспечение соответствия уровня заработной платы педагогических работников муниципальных общеобразовательных организаций уровню средней заработной платы по Республике Коми в соответствии с Указом Президента Российской Федерации от 7 мая 2012 г. N 597 "О мероприятиях по реализации государственной социальной политики"</t>
    </r>
  </si>
  <si>
    <t>В результате мониторига скорости Интернет-соединения в образовательных организациях выявлено, что в 23 МОО г.Сыктывкара скорость Интернет соединения составляет 100 Мбит/с, в 14 МОО скорость Интернет- соединения не ниже 10 Мбит/с.</t>
  </si>
  <si>
    <r>
      <rPr>
        <b/>
        <sz val="12"/>
        <rFont val="Times New Roman"/>
        <family val="1"/>
        <charset val="204"/>
      </rPr>
      <t>Основное мероприятие 1.1.1</t>
    </r>
    <r>
      <rPr>
        <sz val="12"/>
        <rFont val="Times New Roman"/>
        <family val="1"/>
        <charset val="204"/>
      </rPr>
      <t>.   Обеспечение деятельности (оказание услуг) муниципальных учреждений (организаций)</t>
    </r>
  </si>
  <si>
    <r>
      <rPr>
        <b/>
        <sz val="12"/>
        <rFont val="Times New Roman"/>
        <family val="1"/>
        <charset val="204"/>
      </rPr>
      <t xml:space="preserve">Мероприятие 1.1.1.1. </t>
    </r>
    <r>
      <rPr>
        <sz val="12"/>
        <rFont val="Times New Roman"/>
        <family val="1"/>
        <charset val="204"/>
      </rPr>
      <t>Обеспечение выполнения муниципальными дошкольными образовательными организациями муниципальных заданий по реализации основной общеобразовательной программы дошкольного образования</t>
    </r>
  </si>
  <si>
    <r>
      <rPr>
        <b/>
        <sz val="12"/>
        <rFont val="Times New Roman"/>
        <family val="1"/>
        <charset val="204"/>
      </rPr>
      <t>Контрольное событие 1.</t>
    </r>
    <r>
      <rPr>
        <sz val="12"/>
        <rFont val="Times New Roman"/>
        <family val="1"/>
        <charset val="204"/>
      </rPr>
      <t xml:space="preserve"> Мониторинг выполнения муниципального задания муниципальными дошкольными образовательными организациями</t>
    </r>
  </si>
  <si>
    <r>
      <rPr>
        <b/>
        <sz val="12"/>
        <rFont val="Times New Roman"/>
        <family val="1"/>
        <charset val="204"/>
      </rPr>
      <t>Мероприятие 1.1.1.2.</t>
    </r>
    <r>
      <rPr>
        <sz val="12"/>
        <rFont val="Times New Roman"/>
        <family val="1"/>
        <charset val="204"/>
      </rPr>
      <t xml:space="preserve"> Оплата муниципальными дошкольными образовательными организациями платежей по коммунальным услугам</t>
    </r>
  </si>
  <si>
    <r>
      <rPr>
        <b/>
        <sz val="12"/>
        <rFont val="Times New Roman"/>
        <family val="1"/>
        <charset val="204"/>
      </rPr>
      <t>Контрольное событие 2.</t>
    </r>
    <r>
      <rPr>
        <sz val="12"/>
        <rFont val="Times New Roman"/>
        <family val="1"/>
        <charset val="204"/>
      </rPr>
      <t xml:space="preserve"> Мониторинг кредиторской задолженности по оплате муниципальными дошкольными образовательными организациями расходов по коммунальным услугам
</t>
    </r>
  </si>
  <si>
    <r>
      <rPr>
        <b/>
        <sz val="12"/>
        <rFont val="Times New Roman"/>
        <family val="1"/>
        <charset val="204"/>
      </rPr>
      <t>Основное мероприятие 1.1.2</t>
    </r>
    <r>
      <rPr>
        <sz val="12"/>
        <rFont val="Times New Roman"/>
        <family val="1"/>
        <charset val="204"/>
      </rPr>
      <t>.  Реализация муниципальными дошкольными организациями и муниципальными общеобразовательными организациями образовательных программ</t>
    </r>
  </si>
  <si>
    <r>
      <rPr>
        <b/>
        <sz val="12"/>
        <rFont val="Times New Roman"/>
        <family val="1"/>
        <charset val="204"/>
      </rPr>
      <t>Мероприятие 1.1.2.1</t>
    </r>
    <r>
      <rPr>
        <sz val="12"/>
        <rFont val="Times New Roman"/>
        <family val="1"/>
        <charset val="204"/>
      </rPr>
      <t>. Организация предоставления общедоступного бесплатного дошкольного образования в муниципальных дошкольных образовательных организациях</t>
    </r>
  </si>
  <si>
    <r>
      <rPr>
        <b/>
        <sz val="12"/>
        <rFont val="Times New Roman"/>
        <family val="1"/>
        <charset val="204"/>
      </rPr>
      <t>Контрольное событие 3.</t>
    </r>
    <r>
      <rPr>
        <sz val="12"/>
        <rFont val="Times New Roman"/>
        <family val="1"/>
        <charset val="204"/>
      </rPr>
      <t xml:space="preserve"> Повышение квалификации педагогических работников муниципальных дошкольных образовательных организаций по вопросам реализации федеральных государственных образовательных стандартов дошкольного образования</t>
    </r>
  </si>
  <si>
    <r>
      <rPr>
        <b/>
        <sz val="12"/>
        <rFont val="Times New Roman"/>
        <family val="1"/>
        <charset val="204"/>
      </rPr>
      <t>Контрольное событие 4</t>
    </r>
    <r>
      <rPr>
        <sz val="12"/>
        <rFont val="Times New Roman"/>
        <family val="1"/>
        <charset val="204"/>
      </rPr>
      <t>. Контроль результатов проверки соблюдения лицензионных требований и принятых мер по устранению выявленных нарушений в муниципальных дошкольных образовательных организациях</t>
    </r>
  </si>
  <si>
    <r>
      <rPr>
        <b/>
        <sz val="12"/>
        <rFont val="Times New Roman"/>
        <family val="1"/>
        <charset val="204"/>
      </rPr>
      <t>Мероприятие 1.1.2.2.</t>
    </r>
    <r>
      <rPr>
        <sz val="12"/>
        <rFont val="Times New Roman"/>
        <family val="1"/>
        <charset val="204"/>
      </rPr>
      <t xml:space="preserve"> Обеспечение соответствия средней заработной платы педагогических работников муниципальных дошкольных образовательных организаций установленному целевому показателю заработной платы в дошкольных образовательных организациях в Республике Коми</t>
    </r>
  </si>
  <si>
    <r>
      <rPr>
        <b/>
        <sz val="12"/>
        <rFont val="Times New Roman"/>
        <family val="1"/>
        <charset val="204"/>
      </rPr>
      <t>Контрольное событие 5</t>
    </r>
    <r>
      <rPr>
        <sz val="12"/>
        <rFont val="Times New Roman"/>
        <family val="1"/>
        <charset val="204"/>
      </rPr>
      <t>. Мониторинг средней заработной платы педагогических работников муниципальных дошкольных образовательных организаций</t>
    </r>
  </si>
  <si>
    <r>
      <rPr>
        <b/>
        <sz val="12"/>
        <rFont val="Times New Roman"/>
        <family val="1"/>
        <charset val="204"/>
      </rPr>
      <t>Основное мероприятие 1.1.3</t>
    </r>
    <r>
      <rPr>
        <sz val="12"/>
        <rFont val="Times New Roman"/>
        <family val="1"/>
        <charset val="204"/>
      </rPr>
      <t>.  Компенсация за содержание ребенка (присмотр и уход за ребенком) в государственных, муниципальных образовательных организациях, а также иных образовательных организациях на территории Республики Коми, реализующих основную общеобразовательную программу дошкольного образования</t>
    </r>
  </si>
  <si>
    <r>
      <rPr>
        <b/>
        <sz val="12"/>
        <rFont val="Times New Roman"/>
        <family val="1"/>
        <charset val="204"/>
      </rPr>
      <t>Мероприятие 1.1.3.1.</t>
    </r>
    <r>
      <rPr>
        <sz val="12"/>
        <rFont val="Times New Roman"/>
        <family val="1"/>
        <charset val="204"/>
      </rPr>
      <t xml:space="preserve"> Выполнение административных процедур в соответствии с требованиями административного регламента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r>
  </si>
  <si>
    <r>
      <rPr>
        <b/>
        <sz val="12"/>
        <rFont val="Times New Roman"/>
        <family val="1"/>
        <charset val="204"/>
      </rPr>
      <t>Контрольное событие 6</t>
    </r>
    <r>
      <rPr>
        <sz val="12"/>
        <rFont val="Times New Roman"/>
        <family val="1"/>
        <charset val="204"/>
      </rPr>
      <t>. Прием и рассмотрение заявлений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r>
  </si>
  <si>
    <r>
      <rPr>
        <b/>
        <sz val="12"/>
        <rFont val="Times New Roman"/>
        <family val="1"/>
        <charset val="204"/>
      </rPr>
      <t>Контрольное событие 7.</t>
    </r>
    <r>
      <rPr>
        <sz val="12"/>
        <rFont val="Times New Roman"/>
        <family val="1"/>
        <charset val="204"/>
      </rPr>
      <t xml:space="preserve">  Выдача уведомления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или об отказе в предоставлении муниципальной услуги</t>
    </r>
  </si>
  <si>
    <r>
      <rPr>
        <b/>
        <sz val="12"/>
        <rFont val="Times New Roman"/>
        <family val="1"/>
        <charset val="204"/>
      </rPr>
      <t>Мероприятие 1.1.3.2.</t>
    </r>
    <r>
      <rPr>
        <sz val="12"/>
        <rFont val="Times New Roman"/>
        <family val="1"/>
        <charset val="204"/>
      </rPr>
      <t xml:space="preserve"> Финансирование расходов, направленных на компенсацию родительской платы за присмотр и уход за детьми в муниципальных дошкольных образовательных организациях</t>
    </r>
  </si>
  <si>
    <r>
      <rPr>
        <b/>
        <sz val="12"/>
        <rFont val="Times New Roman"/>
        <family val="1"/>
        <charset val="204"/>
      </rPr>
      <t>Контрольное событие 8.</t>
    </r>
    <r>
      <rPr>
        <sz val="12"/>
        <rFont val="Times New Roman"/>
        <family val="1"/>
        <charset val="204"/>
      </rPr>
      <t xml:space="preserve"> Определение объема расходов, связанных с назначением компенсации за содержание ребенка (присмотр и уход за ребенком) в муниципальных дошкольных образовательных организациях</t>
    </r>
  </si>
  <si>
    <r>
      <rPr>
        <b/>
        <sz val="12"/>
        <rFont val="Times New Roman"/>
        <family val="1"/>
        <charset val="204"/>
      </rPr>
      <t>Основное мероприятие 1.1.4</t>
    </r>
    <r>
      <rPr>
        <sz val="12"/>
        <rFont val="Times New Roman"/>
        <family val="1"/>
        <charset val="204"/>
      </rPr>
      <t>. Реализация отдельных мероприятий регионального проекта "Содействие занятости женщин - создание условий дошкольного образования для детей в возрасте до трех лет" в части создания дополнительных мест для детей до 3 лет в дошкольных образовательных организациях</t>
    </r>
  </si>
  <si>
    <r>
      <rPr>
        <b/>
        <sz val="12"/>
        <rFont val="Times New Roman"/>
        <family val="1"/>
        <charset val="204"/>
      </rPr>
      <t>Мероприятие 1.1.4.1</t>
    </r>
    <r>
      <rPr>
        <sz val="12"/>
        <rFont val="Times New Roman"/>
        <family val="1"/>
        <charset val="204"/>
      </rPr>
      <t>. Строительство детского сада в 3а микрорайоне Эжвинского района МО ГО "Сыктывкар"</t>
    </r>
  </si>
  <si>
    <r>
      <rPr>
        <b/>
        <sz val="12"/>
        <rFont val="Times New Roman"/>
        <family val="1"/>
        <charset val="204"/>
      </rPr>
      <t>Контрольное событие 9</t>
    </r>
    <r>
      <rPr>
        <sz val="12"/>
        <rFont val="Times New Roman"/>
        <family val="1"/>
        <charset val="204"/>
      </rPr>
      <t>. Завершение строительно-монтажных работ согласно графику</t>
    </r>
  </si>
  <si>
    <r>
      <rPr>
        <b/>
        <sz val="12"/>
        <rFont val="Times New Roman"/>
        <family val="1"/>
        <charset val="204"/>
      </rPr>
      <t>Контрольное событие 10</t>
    </r>
    <r>
      <rPr>
        <sz val="12"/>
        <rFont val="Times New Roman"/>
        <family val="1"/>
        <charset val="204"/>
      </rPr>
      <t>. Ввод в эксплуатацию детского сада в 3а микрорайоне Эжвинского района МО ГО "Сыктывкар"</t>
    </r>
  </si>
  <si>
    <r>
      <rPr>
        <b/>
        <sz val="12"/>
        <rFont val="Times New Roman"/>
        <family val="1"/>
        <charset val="204"/>
      </rPr>
      <t>Мероприятие 1.1.4.2.</t>
    </r>
    <r>
      <rPr>
        <sz val="12"/>
        <rFont val="Times New Roman"/>
        <family val="1"/>
        <charset val="204"/>
      </rPr>
      <t xml:space="preserve"> Строительство детского сада в мкр. Кочпон - Чит</t>
    </r>
  </si>
  <si>
    <r>
      <rPr>
        <b/>
        <sz val="12"/>
        <rFont val="Times New Roman"/>
        <family val="1"/>
        <charset val="204"/>
      </rPr>
      <t>Контрольное событие 11</t>
    </r>
    <r>
      <rPr>
        <sz val="12"/>
        <rFont val="Times New Roman"/>
        <family val="1"/>
        <charset val="204"/>
      </rPr>
      <t>. Разработка проектно-сметной документации на строительство детского сада в мкр. Кочпон - Чит</t>
    </r>
  </si>
  <si>
    <r>
      <rPr>
        <b/>
        <sz val="12"/>
        <rFont val="Times New Roman"/>
        <family val="1"/>
        <charset val="204"/>
      </rPr>
      <t>Контрольное событие 12</t>
    </r>
    <r>
      <rPr>
        <sz val="12"/>
        <rFont val="Times New Roman"/>
        <family val="1"/>
        <charset val="204"/>
      </rPr>
      <t>. Получение положительного заключения государственной экспертизы на проектно-сметную документацию на строительство детского сада в мкр. Кочпон - Чит</t>
    </r>
  </si>
  <si>
    <r>
      <rPr>
        <b/>
        <sz val="12"/>
        <rFont val="Times New Roman"/>
        <family val="1"/>
        <charset val="204"/>
      </rPr>
      <t>Мероприятие 1.1.4.3</t>
    </r>
    <r>
      <rPr>
        <sz val="12"/>
        <rFont val="Times New Roman"/>
        <family val="1"/>
        <charset val="204"/>
      </rPr>
      <t>. Строительство детского сада по ул. Тентюковская, 505/2, г. Сыктывкар, Республика Коми</t>
    </r>
  </si>
  <si>
    <r>
      <rPr>
        <b/>
        <sz val="12"/>
        <rFont val="Times New Roman"/>
        <family val="1"/>
        <charset val="204"/>
      </rPr>
      <t>Контрольное событие 13</t>
    </r>
    <r>
      <rPr>
        <sz val="12"/>
        <rFont val="Times New Roman"/>
        <family val="1"/>
        <charset val="204"/>
      </rPr>
      <t>. Разработка проектно-сметной документации на строительство детского сада по ул. Тентюковская, 505/2, г. Сыктывкар, Республика Коми</t>
    </r>
  </si>
  <si>
    <r>
      <rPr>
        <b/>
        <sz val="12"/>
        <rFont val="Times New Roman"/>
        <family val="1"/>
        <charset val="204"/>
      </rPr>
      <t>Контрольное событие 14</t>
    </r>
    <r>
      <rPr>
        <sz val="12"/>
        <rFont val="Times New Roman"/>
        <family val="1"/>
        <charset val="204"/>
      </rPr>
      <t>. Получение положительного заключения государственной экспертизы на проектно-сметную документацию на строительство детского сада по ул. Тентюковская, 505/2, г. Сыктывкар, Республика Коми</t>
    </r>
  </si>
  <si>
    <r>
      <rPr>
        <b/>
        <sz val="12"/>
        <rFont val="Times New Roman"/>
        <family val="1"/>
        <charset val="204"/>
      </rPr>
      <t>Основное мероприятие 1.1.5</t>
    </r>
    <r>
      <rPr>
        <sz val="12"/>
        <rFont val="Times New Roman"/>
        <family val="1"/>
        <charset val="204"/>
      </rPr>
      <t>. Обеспечение доступности приоритетных объектов и услуг в приоритетных сферах жизнедеятельности инвалидов и других маломобильных групп населения</t>
    </r>
  </si>
  <si>
    <r>
      <rPr>
        <b/>
        <sz val="12"/>
        <rFont val="Times New Roman"/>
        <family val="1"/>
        <charset val="204"/>
      </rPr>
      <t>Мероприятие 1.1.5.1.</t>
    </r>
    <r>
      <rPr>
        <sz val="12"/>
        <rFont val="Times New Roman"/>
        <family val="1"/>
        <charset val="204"/>
      </rPr>
      <t xml:space="preserve"> Разработка и утверждение плана мероприятий по архитектурной доступности объектов в приоритетных сферах жизнедеятельности инвалидов и других маломобильных групп населения</t>
    </r>
  </si>
  <si>
    <r>
      <rPr>
        <b/>
        <sz val="12"/>
        <rFont val="Times New Roman"/>
        <family val="1"/>
        <charset val="204"/>
      </rPr>
      <t>Мероприятие 1.1.5.2.</t>
    </r>
    <r>
      <rPr>
        <sz val="12"/>
        <rFont val="Times New Roman"/>
        <family val="1"/>
        <charset val="204"/>
      </rPr>
      <t xml:space="preserve"> Реализация мероприятий по обеспечению доступа в здания муниципальных дошкольных образовательных организаций детей с ограниченными возможностями здоровья</t>
    </r>
  </si>
  <si>
    <r>
      <rPr>
        <b/>
        <sz val="12"/>
        <rFont val="Times New Roman"/>
        <family val="1"/>
        <charset val="204"/>
      </rPr>
      <t>Основное мероприятие 1.1.6.</t>
    </r>
    <r>
      <rPr>
        <sz val="12"/>
        <rFont val="Times New Roman"/>
        <family val="1"/>
        <charset val="204"/>
      </rPr>
      <t xml:space="preserve">  Проведение противопожарных мероприятий</t>
    </r>
  </si>
  <si>
    <r>
      <rPr>
        <b/>
        <sz val="12"/>
        <rFont val="Times New Roman"/>
        <family val="1"/>
        <charset val="204"/>
      </rPr>
      <t xml:space="preserve">Мероприятие 1.1.6.1. </t>
    </r>
    <r>
      <rPr>
        <sz val="12"/>
        <rFont val="Times New Roman"/>
        <family val="1"/>
        <charset val="204"/>
      </rPr>
      <t>Профилактические мероприятия по пожарной безопасности муниципальных дошкольных образовательных организаций</t>
    </r>
  </si>
  <si>
    <r>
      <rPr>
        <b/>
        <sz val="12"/>
        <rFont val="Times New Roman"/>
        <family val="1"/>
        <charset val="204"/>
      </rPr>
      <t>Мероприятие 1.1.6.2.</t>
    </r>
    <r>
      <rPr>
        <sz val="12"/>
        <rFont val="Times New Roman"/>
        <family val="1"/>
        <charset val="204"/>
      </rPr>
      <t xml:space="preserve"> Взаимодействие с Государственным пожарным надзором</t>
    </r>
  </si>
  <si>
    <r>
      <rPr>
        <b/>
        <sz val="12"/>
        <rFont val="Times New Roman"/>
        <family val="1"/>
        <charset val="204"/>
      </rPr>
      <t xml:space="preserve">Основное мероприятие 1.1.7.  </t>
    </r>
    <r>
      <rPr>
        <sz val="12"/>
        <rFont val="Times New Roman"/>
        <family val="1"/>
        <charset val="204"/>
      </rPr>
      <t xml:space="preserve"> Проведение мероприятий по обеспечению антитеррористической защищенности муниципальных дошкольных образовательных организаций</t>
    </r>
  </si>
  <si>
    <r>
      <rPr>
        <b/>
        <sz val="12"/>
        <rFont val="Times New Roman"/>
        <family val="1"/>
        <charset val="204"/>
      </rPr>
      <t xml:space="preserve">Мероприятие 1.1.7.1. </t>
    </r>
    <r>
      <rPr>
        <sz val="12"/>
        <rFont val="Times New Roman"/>
        <family val="1"/>
        <charset val="204"/>
      </rPr>
      <t>Профилактика террористических угроз в муниципальных дошкольных образовательных организациях</t>
    </r>
  </si>
  <si>
    <r>
      <rPr>
        <b/>
        <sz val="12"/>
        <rFont val="Times New Roman"/>
        <family val="1"/>
        <charset val="204"/>
      </rPr>
      <t xml:space="preserve">Мероприятие 1.1.7.2. </t>
    </r>
    <r>
      <rPr>
        <sz val="12"/>
        <rFont val="Times New Roman"/>
        <family val="1"/>
        <charset val="204"/>
      </rPr>
      <t>Взаимодействие с организациями, координирующими антитеррористическую деятельность</t>
    </r>
  </si>
  <si>
    <r>
      <rPr>
        <b/>
        <sz val="12"/>
        <rFont val="Times New Roman"/>
        <family val="1"/>
        <charset val="204"/>
      </rPr>
      <t>Основное мероприятие 1.1.8.</t>
    </r>
    <r>
      <rPr>
        <sz val="12"/>
        <rFont val="Times New Roman"/>
        <family val="1"/>
        <charset val="204"/>
      </rPr>
      <t xml:space="preserve"> Создание условий для функционирования муниципальных учреждений (организаций)</t>
    </r>
  </si>
  <si>
    <r>
      <rPr>
        <b/>
        <sz val="12"/>
        <rFont val="Times New Roman"/>
        <family val="1"/>
        <charset val="204"/>
      </rPr>
      <t xml:space="preserve">Мероприятие 1.1.8.1. </t>
    </r>
    <r>
      <rPr>
        <sz val="12"/>
        <rFont val="Times New Roman"/>
        <family val="1"/>
        <charset val="204"/>
      </rPr>
      <t>Проведение ремонтных работ в муниципальных дошкольных образовательных организациях</t>
    </r>
  </si>
  <si>
    <r>
      <rPr>
        <b/>
        <sz val="12"/>
        <rFont val="Times New Roman"/>
        <family val="1"/>
        <charset val="204"/>
      </rPr>
      <t>Мероприятие 1.1.8.2.</t>
    </r>
    <r>
      <rPr>
        <sz val="12"/>
        <rFont val="Times New Roman"/>
        <family val="1"/>
        <charset val="204"/>
      </rPr>
      <t xml:space="preserve"> Приобретение основных средств и материальных запасов для оснащения муниципальных дошкольных образовательных организаций</t>
    </r>
  </si>
  <si>
    <r>
      <rPr>
        <b/>
        <sz val="12"/>
        <rFont val="Times New Roman"/>
        <family val="1"/>
        <charset val="204"/>
      </rPr>
      <t>Основное мероприятие 1.1.9.</t>
    </r>
    <r>
      <rPr>
        <sz val="12"/>
        <rFont val="Times New Roman"/>
        <family val="1"/>
        <charset val="204"/>
      </rPr>
      <t xml:space="preserve">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</si>
  <si>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2"/>
        <rFont val="Times New Roman"/>
        <family val="1"/>
        <charset val="204"/>
      </rPr>
      <t>Мероприятие 1.1.9.1.</t>
    </r>
    <r>
      <rPr>
        <sz val="12"/>
        <rFont val="Times New Roman"/>
        <family val="1"/>
        <charset val="204"/>
      </rPr>
      <t xml:space="preserve"> Обеспечение выплаты ежемесячной денежной компенсации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</si>
  <si>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2"/>
        <rFont val="Times New Roman"/>
        <family val="1"/>
        <charset val="204"/>
      </rPr>
      <t xml:space="preserve">Основное мероприятие 1.1.10. </t>
    </r>
    <r>
      <rPr>
        <sz val="12"/>
        <rFont val="Times New Roman"/>
        <family val="1"/>
        <charset val="204"/>
      </rPr>
      <t xml:space="preserve"> Реализация отдельных мероприятий регионального проекта "Поддержка семей, имеющих детей"</t>
    </r>
  </si>
  <si>
    <r>
      <rPr>
        <b/>
        <sz val="12"/>
        <rFont val="Times New Roman"/>
        <family val="1"/>
        <charset val="204"/>
      </rPr>
      <t>Мероприятие 1.1.10.1.</t>
    </r>
    <r>
      <rPr>
        <sz val="12"/>
        <rFont val="Times New Roman"/>
        <family val="1"/>
        <charset val="204"/>
      </rPr>
      <t xml:space="preserve"> Информирование родителей (законных представителей) детей дошкольного возраста о возможности получения психолого-педагогической, методической и консультативной помощи</t>
    </r>
  </si>
  <si>
    <r>
      <rPr>
        <b/>
        <sz val="12"/>
        <rFont val="Times New Roman"/>
        <family val="1"/>
        <charset val="204"/>
      </rPr>
      <t>Мероприятие 1.1.10.2.</t>
    </r>
    <r>
      <rPr>
        <sz val="12"/>
        <rFont val="Times New Roman"/>
        <family val="1"/>
        <charset val="204"/>
      </rPr>
      <t xml:space="preserve"> Проведение психолого-педагогических, методических консультаций</t>
    </r>
  </si>
  <si>
    <r>
      <rPr>
        <b/>
        <sz val="12"/>
        <rFont val="Times New Roman"/>
        <family val="1"/>
        <charset val="204"/>
      </rPr>
      <t xml:space="preserve">Основное мероприятие 1.1.11. </t>
    </r>
    <r>
      <rPr>
        <sz val="12"/>
        <rFont val="Times New Roman"/>
        <family val="1"/>
        <charset val="204"/>
      </rPr>
      <t xml:space="preserve">   Финансовая поддержка юридических лиц и индивидуальных предпринимателей, оказывающих услугу по дошкольному образованию и (или) присмотру и уходу за детьми</t>
    </r>
  </si>
  <si>
    <r>
      <rPr>
        <b/>
        <sz val="12"/>
        <rFont val="Times New Roman"/>
        <family val="1"/>
        <charset val="204"/>
      </rPr>
      <t>Мероприятие 1.1.11.1.</t>
    </r>
    <r>
      <rPr>
        <sz val="12"/>
        <rFont val="Times New Roman"/>
        <family val="1"/>
        <charset val="204"/>
      </rPr>
      <t xml:space="preserve"> Оказание информационно-консультационной поддержки субъектам малого и среднего предпринимательства, оказывающим услуги в сфере дошкольного образования</t>
    </r>
  </si>
  <si>
    <r>
      <rPr>
        <b/>
        <sz val="12"/>
        <rFont val="Times New Roman"/>
        <family val="1"/>
        <charset val="204"/>
      </rPr>
      <t>Мероприятие 1.1.11.2.</t>
    </r>
    <r>
      <rPr>
        <sz val="12"/>
        <rFont val="Times New Roman"/>
        <family val="1"/>
        <charset val="204"/>
      </rPr>
      <t xml:space="preserve"> Предоставление субсидии юридическим лицам и индивидуальным предпринимателям, оказывающим услугу по дошкольному образованию и (или) присмотру и уходу за детьми за фиксированную для родителей (законных представителей) детей плату, не превышающую максимальный размер родительской платы, установленной для муниципальных дошкольных образовательных организаций</t>
    </r>
  </si>
  <si>
    <r>
      <rPr>
        <b/>
        <sz val="12"/>
        <rFont val="Times New Roman"/>
        <family val="1"/>
        <charset val="204"/>
      </rPr>
      <t>Основное мероприятие 1.2.1.</t>
    </r>
    <r>
      <rPr>
        <sz val="12"/>
        <rFont val="Times New Roman"/>
        <family val="1"/>
        <charset val="204"/>
      </rPr>
      <t xml:space="preserve">  Развитие кадровых ресурсов муниципальной системы дошкольного образования</t>
    </r>
  </si>
  <si>
    <r>
      <rPr>
        <b/>
        <sz val="12"/>
        <rFont val="Times New Roman"/>
        <family val="1"/>
        <charset val="204"/>
      </rPr>
      <t xml:space="preserve">Мероприятие 1.2.1.1. </t>
    </r>
    <r>
      <rPr>
        <sz val="12"/>
        <rFont val="Times New Roman"/>
        <family val="1"/>
        <charset val="204"/>
      </rPr>
      <t>Аттестация педагогических работников муниципальных дошкольных образовательных организаций</t>
    </r>
  </si>
  <si>
    <r>
      <rPr>
        <b/>
        <sz val="12"/>
        <rFont val="Times New Roman"/>
        <family val="1"/>
        <charset val="204"/>
      </rPr>
      <t>Мероприятие 1.2.1.2.</t>
    </r>
    <r>
      <rPr>
        <sz val="12"/>
        <rFont val="Times New Roman"/>
        <family val="1"/>
        <charset val="204"/>
      </rPr>
      <t xml:space="preserve"> Проведение муниципальных конкурсов профессионального мастерства</t>
    </r>
  </si>
  <si>
    <r>
      <rPr>
        <b/>
        <sz val="12"/>
        <rFont val="Times New Roman"/>
        <family val="1"/>
        <charset val="204"/>
      </rPr>
      <t>Мероприятие 1.2.1.3.</t>
    </r>
    <r>
      <rPr>
        <sz val="12"/>
        <rFont val="Times New Roman"/>
        <family val="1"/>
        <charset val="204"/>
      </rPr>
      <t xml:space="preserve"> Методическое сопровождение педагогических и руководящих работников муниципальных дошкольных образовательных организаций</t>
    </r>
  </si>
  <si>
    <r>
      <rPr>
        <b/>
        <sz val="12"/>
        <rFont val="Times New Roman"/>
        <family val="1"/>
        <charset val="204"/>
      </rPr>
      <t xml:space="preserve">Основное мероприятие 1.2.2. </t>
    </r>
    <r>
      <rPr>
        <sz val="12"/>
        <rFont val="Times New Roman"/>
        <family val="1"/>
        <charset val="204"/>
      </rPr>
      <t>Развитие инновационного опыта работы муниципальных дошкольных образовательных организаций</t>
    </r>
  </si>
  <si>
    <r>
      <rPr>
        <b/>
        <sz val="12"/>
        <rFont val="Times New Roman"/>
        <family val="1"/>
        <charset val="204"/>
      </rPr>
      <t>Мероприятие 1.2.2.1.</t>
    </r>
    <r>
      <rPr>
        <sz val="12"/>
        <rFont val="Times New Roman"/>
        <family val="1"/>
        <charset val="204"/>
      </rPr>
      <t xml:space="preserve"> Разработка и реализация инновационных проектов в муниципальных дошкольных образовательных организациях</t>
    </r>
  </si>
  <si>
    <r>
      <rPr>
        <b/>
        <sz val="12"/>
        <rFont val="Times New Roman"/>
        <family val="1"/>
        <charset val="204"/>
      </rPr>
      <t>Мероприятие 1.2.2.2.</t>
    </r>
    <r>
      <rPr>
        <sz val="12"/>
        <rFont val="Times New Roman"/>
        <family val="1"/>
        <charset val="204"/>
      </rPr>
      <t xml:space="preserve"> Участие педагогических работников в реализации инновационных проектов</t>
    </r>
  </si>
  <si>
    <r>
      <rPr>
        <b/>
        <sz val="12"/>
        <rFont val="Times New Roman"/>
        <family val="1"/>
        <charset val="204"/>
      </rPr>
      <t>Основное мероприятие 1.2.3.</t>
    </r>
    <r>
      <rPr>
        <sz val="12"/>
        <rFont val="Times New Roman"/>
        <family val="1"/>
        <charset val="204"/>
      </rPr>
      <t xml:space="preserve"> Развитие системы поддержки талантливых детей</t>
    </r>
  </si>
  <si>
    <r>
      <rPr>
        <b/>
        <sz val="12"/>
        <rFont val="Times New Roman"/>
        <family val="1"/>
        <charset val="204"/>
      </rPr>
      <t>Мероприятие 1.2.3.1.</t>
    </r>
    <r>
      <rPr>
        <sz val="12"/>
        <rFont val="Times New Roman"/>
        <family val="1"/>
        <charset val="204"/>
      </rPr>
      <t xml:space="preserve"> Проведение общегородских конкурсов, фестивалей, соревнований, праздников по различным направлениям, в том числе с социальными партнерами</t>
    </r>
  </si>
  <si>
    <r>
      <rPr>
        <b/>
        <sz val="12"/>
        <rFont val="Times New Roman"/>
        <family val="1"/>
        <charset val="204"/>
      </rPr>
      <t>Мероприятие 1.2.3.2.</t>
    </r>
    <r>
      <rPr>
        <sz val="12"/>
        <rFont val="Times New Roman"/>
        <family val="1"/>
        <charset val="204"/>
      </rPr>
      <t xml:space="preserve"> Обеспечение участия воспитанников муниципальных дошкольных образовательных организаций в мероприятиях республиканского уровня</t>
    </r>
  </si>
  <si>
    <r>
      <rPr>
        <b/>
        <sz val="12"/>
        <rFont val="Times New Roman"/>
        <family val="1"/>
        <charset val="204"/>
      </rPr>
      <t>Основное мероприятие 2.1.1.</t>
    </r>
    <r>
      <rPr>
        <sz val="12"/>
        <rFont val="Times New Roman"/>
        <family val="1"/>
        <charset val="204"/>
      </rPr>
      <t xml:space="preserve">  Реализация муниципальными дошкольными организациями и муниципальными общеобразовательными организациями образовательных программ</t>
    </r>
  </si>
  <si>
    <r>
      <rPr>
        <b/>
        <sz val="12"/>
        <rFont val="Times New Roman"/>
        <family val="1"/>
        <charset val="204"/>
      </rPr>
      <t xml:space="preserve">Мероприятие 2.1.1.1. </t>
    </r>
    <r>
      <rPr>
        <sz val="12"/>
        <rFont val="Times New Roman"/>
        <family val="1"/>
        <charset val="204"/>
      </rPr>
      <t>Организация предоставления общедоступного и бесплатного начального общего, основного общего и среднего общего образования в муниципальных общеобразовательных организациях</t>
    </r>
  </si>
  <si>
    <r>
      <rPr>
        <b/>
        <sz val="12"/>
        <rFont val="Times New Roman"/>
        <family val="1"/>
        <charset val="204"/>
      </rPr>
      <t>Мероприятие 2.1.1.2.</t>
    </r>
    <r>
      <rPr>
        <sz val="12"/>
        <rFont val="Times New Roman"/>
        <family val="1"/>
        <charset val="204"/>
      </rPr>
      <t xml:space="preserve"> Обеспечение выполнения муниципальными общеобразовательными организациями муниципальных заданий по реализации программ начального общего, основного общего и среднего общего образования</t>
    </r>
  </si>
  <si>
    <r>
      <rPr>
        <b/>
        <sz val="12"/>
        <rFont val="Times New Roman"/>
        <family val="1"/>
        <charset val="204"/>
      </rPr>
      <t>Мероприятие 2.1.1.3.</t>
    </r>
    <r>
      <rPr>
        <sz val="12"/>
        <rFont val="Times New Roman"/>
        <family val="1"/>
        <charset val="204"/>
      </rPr>
      <t xml:space="preserve"> Оснащение муниципальных образовательных организаций учебниками, учебными пособиями, учебно-методическими материалами, средствами обучения и воспитания в соответствии с требованиями федеральных государственных образовательных стандартов</t>
    </r>
  </si>
  <si>
    <r>
      <rPr>
        <b/>
        <sz val="12"/>
        <rFont val="Times New Roman"/>
        <family val="1"/>
        <charset val="204"/>
      </rPr>
      <t>Мероприятие 2.1.1.4.</t>
    </r>
    <r>
      <rPr>
        <sz val="12"/>
        <rFont val="Times New Roman"/>
        <family val="1"/>
        <charset val="204"/>
      </rPr>
      <t xml:space="preserve"> Комплекс мероприятий по плановому введению федеральных государственных образовательных стандартов, повышение квалификации педагогов, организация методического сопровождения планового перехода и работы по федеральным государственным образовательным стандартам на муниципальном уровне</t>
    </r>
  </si>
  <si>
    <r>
      <rPr>
        <b/>
        <sz val="12"/>
        <rFont val="Times New Roman"/>
        <family val="1"/>
        <charset val="204"/>
      </rPr>
      <t>Мероприятие 2.1.1.5.</t>
    </r>
    <r>
      <rPr>
        <sz val="12"/>
        <rFont val="Times New Roman"/>
        <family val="1"/>
        <charset val="204"/>
      </rPr>
      <t xml:space="preserve"> Организация изучения в муниципальных образовательных организациях коми языка как родного и учебных предметов этнокультурной направленности, связанных с изучением государственного коми языка, истории, литературы, культуры коми народа</t>
    </r>
  </si>
  <si>
    <r>
      <rPr>
        <b/>
        <sz val="12"/>
        <rFont val="Times New Roman"/>
        <family val="1"/>
        <charset val="204"/>
      </rPr>
      <t>Мероприятие 2.1.1.6.</t>
    </r>
    <r>
      <rPr>
        <sz val="12"/>
        <rFont val="Times New Roman"/>
        <family val="1"/>
        <charset val="204"/>
      </rPr>
      <t xml:space="preserve"> Обеспечение повышения квалификации и профессиональной подготовки педагогических работников не реже 1 раза в три года</t>
    </r>
  </si>
  <si>
    <r>
      <rPr>
        <b/>
        <sz val="12"/>
        <rFont val="Times New Roman"/>
        <family val="1"/>
        <charset val="204"/>
      </rPr>
      <t xml:space="preserve">Основное мероприятие 2.1.2. </t>
    </r>
    <r>
      <rPr>
        <sz val="12"/>
        <rFont val="Times New Roman"/>
        <family val="1"/>
        <charset val="204"/>
      </rPr>
      <t xml:space="preserve">  Обеспечение деятельности (оказание услуг) муниципальных учреждений (организаций)</t>
    </r>
  </si>
  <si>
    <r>
      <rPr>
        <b/>
        <sz val="12"/>
        <rFont val="Times New Roman"/>
        <family val="1"/>
        <charset val="204"/>
      </rPr>
      <t>Мероприятие 2.1.2.1.</t>
    </r>
    <r>
      <rPr>
        <sz val="12"/>
        <rFont val="Times New Roman"/>
        <family val="1"/>
        <charset val="204"/>
      </rPr>
      <t xml:space="preserve"> Организация предоставления общедоступного и бесплатного начального общего, основного общего и среднего общего образования в муниципальных общеобразовательных организациях</t>
    </r>
  </si>
  <si>
    <r>
      <rPr>
        <b/>
        <sz val="12"/>
        <rFont val="Times New Roman"/>
        <family val="1"/>
        <charset val="204"/>
      </rPr>
      <t>Основное мероприятие 2.1.3.</t>
    </r>
    <r>
      <rPr>
        <sz val="12"/>
        <rFont val="Times New Roman"/>
        <family val="1"/>
        <charset val="204"/>
      </rPr>
      <t xml:space="preserve">  Обеспечение доступности приоритетных объектов и услуг в приоритетных сферах жизнедеятельности инвалидов и других маломобильных групп населения</t>
    </r>
  </si>
  <si>
    <r>
      <rPr>
        <b/>
        <sz val="12"/>
        <rFont val="Times New Roman"/>
        <family val="1"/>
        <charset val="204"/>
      </rPr>
      <t>Мероприятие 2.1.3.1.</t>
    </r>
    <r>
      <rPr>
        <sz val="12"/>
        <rFont val="Times New Roman"/>
        <family val="1"/>
        <charset val="204"/>
      </rPr>
      <t xml:space="preserve"> Выполнение работ по обеспечению доступности объектов в приоритетных сферах жизнедеятельности инвалидов и других маломобильных групп населения</t>
    </r>
  </si>
  <si>
    <r>
      <rPr>
        <b/>
        <sz val="12"/>
        <rFont val="Times New Roman"/>
        <family val="1"/>
        <charset val="204"/>
      </rPr>
      <t>Основное мероприятие 2.1.4.</t>
    </r>
    <r>
      <rPr>
        <sz val="12"/>
        <rFont val="Times New Roman"/>
        <family val="1"/>
        <charset val="204"/>
      </rPr>
      <t xml:space="preserve">   Организация питания обучающихся в муниципальных образовательных организациях</t>
    </r>
  </si>
  <si>
    <r>
      <rPr>
        <b/>
        <sz val="12"/>
        <rFont val="Times New Roman"/>
        <family val="1"/>
        <charset val="204"/>
      </rPr>
      <t>Мероприятие 2.1.4.1.</t>
    </r>
    <r>
      <rPr>
        <sz val="12"/>
        <rFont val="Times New Roman"/>
        <family val="1"/>
        <charset val="204"/>
      </rPr>
      <t xml:space="preserve"> Обеспечение одноразового горячего питания на уровне начального общего образования обучающихся муниципальных общеобразовательных организаций в день посещения учебных занятий</t>
    </r>
  </si>
  <si>
    <r>
      <rPr>
        <b/>
        <sz val="12"/>
        <rFont val="Times New Roman"/>
        <family val="1"/>
        <charset val="204"/>
      </rPr>
      <t>Мероприятие 2.1.4.2.</t>
    </r>
    <r>
      <rPr>
        <sz val="12"/>
        <rFont val="Times New Roman"/>
        <family val="1"/>
        <charset val="204"/>
      </rPr>
      <t xml:space="preserve"> Обеспечение питания обучающихся муниципальных общеобразовательных организаций в день посещения учебных занятий</t>
    </r>
  </si>
  <si>
    <r>
      <rPr>
        <b/>
        <sz val="12"/>
        <rFont val="Times New Roman"/>
        <family val="1"/>
        <charset val="204"/>
      </rPr>
      <t xml:space="preserve">Основное мероприятие 2.2.1. </t>
    </r>
    <r>
      <rPr>
        <sz val="12"/>
        <rFont val="Times New Roman"/>
        <family val="1"/>
        <charset val="204"/>
      </rPr>
      <t>Создание условий для функционирования муниципальных учреждений (организаций)</t>
    </r>
  </si>
  <si>
    <r>
      <rPr>
        <b/>
        <sz val="12"/>
        <rFont val="Times New Roman"/>
        <family val="1"/>
        <charset val="204"/>
      </rPr>
      <t>Мероприятие 2.2.1.1.</t>
    </r>
    <r>
      <rPr>
        <sz val="12"/>
        <rFont val="Times New Roman"/>
        <family val="1"/>
        <charset val="204"/>
      </rPr>
      <t xml:space="preserve"> Проведение ремонтных работ и благоустройство территорий в муниципальных образовательных организациях</t>
    </r>
  </si>
  <si>
    <r>
      <rPr>
        <b/>
        <sz val="12"/>
        <rFont val="Times New Roman"/>
        <family val="1"/>
        <charset val="204"/>
      </rPr>
      <t>Мероприятие 2.2.1.2.</t>
    </r>
    <r>
      <rPr>
        <sz val="12"/>
        <rFont val="Times New Roman"/>
        <family val="1"/>
        <charset val="204"/>
      </rPr>
      <t xml:space="preserve"> Мероприятия по обеспечению антитеррористической защищенности образовательных организаций</t>
    </r>
  </si>
  <si>
    <r>
      <rPr>
        <b/>
        <sz val="12"/>
        <rFont val="Times New Roman"/>
        <family val="1"/>
        <charset val="204"/>
      </rPr>
      <t>Мероприятие 2.2.1.3.</t>
    </r>
    <r>
      <rPr>
        <sz val="12"/>
        <rFont val="Times New Roman"/>
        <family val="1"/>
        <charset val="204"/>
      </rPr>
      <t xml:space="preserve"> Реализация планов по повышению противопожарной безопасности общеобразовательных организаций</t>
    </r>
  </si>
  <si>
    <r>
      <rPr>
        <b/>
        <sz val="12"/>
        <rFont val="Times New Roman"/>
        <family val="1"/>
        <charset val="204"/>
      </rPr>
      <t>Мероприятие 2.2.1.4.</t>
    </r>
    <r>
      <rPr>
        <sz val="12"/>
        <rFont val="Times New Roman"/>
        <family val="1"/>
        <charset val="204"/>
      </rPr>
      <t xml:space="preserve"> Обеспечение реализации программ энергосбережения общеобразовательных организаций</t>
    </r>
  </si>
  <si>
    <r>
      <rPr>
        <b/>
        <sz val="12"/>
        <rFont val="Times New Roman"/>
        <family val="1"/>
        <charset val="204"/>
      </rPr>
      <t xml:space="preserve">Основное мероприятие 2.2.2. </t>
    </r>
    <r>
      <rPr>
        <sz val="12"/>
        <rFont val="Times New Roman"/>
        <family val="1"/>
        <charset val="204"/>
      </rPr>
      <t xml:space="preserve">  Обеспечение роста уровня оплаты труда педагогических работников организаций дошкольного, общего и дополнительного образования в Республике Коми</t>
    </r>
  </si>
  <si>
    <r>
      <rPr>
        <b/>
        <sz val="12"/>
        <rFont val="Times New Roman"/>
        <family val="1"/>
        <charset val="204"/>
      </rPr>
      <t>Основное мероприятие 2.2.3.</t>
    </r>
    <r>
      <rPr>
        <sz val="12"/>
        <rFont val="Times New Roman"/>
        <family val="1"/>
        <charset val="204"/>
      </rPr>
      <t xml:space="preserve"> Повышение оплаты труда отдельных категорий работников в сфере образования</t>
    </r>
  </si>
  <si>
    <r>
      <rPr>
        <b/>
        <sz val="12"/>
        <rFont val="Times New Roman"/>
        <family val="1"/>
        <charset val="204"/>
      </rPr>
      <t xml:space="preserve">Мероприятие 2.2.3.1. </t>
    </r>
    <r>
      <rPr>
        <sz val="12"/>
        <rFont val="Times New Roman"/>
        <family val="1"/>
        <charset val="204"/>
      </rPr>
      <t>Обеспечение соответствия уровня заработной платы педагогических работников муниципальных организаций дополнительного образования детей уровню средней заработной платы по Республике Коми</t>
    </r>
  </si>
  <si>
    <r>
      <rPr>
        <b/>
        <sz val="12"/>
        <rFont val="Times New Roman"/>
        <family val="1"/>
        <charset val="204"/>
      </rPr>
      <t>Основное мероприятие 2.2.4.</t>
    </r>
    <r>
      <rPr>
        <sz val="12"/>
        <rFont val="Times New Roman"/>
        <family val="1"/>
        <charset val="204"/>
      </rPr>
      <t xml:space="preserve"> Реализация отдельных мероприятий регионального проекта "Современная школа"</t>
    </r>
  </si>
  <si>
    <r>
      <rPr>
        <b/>
        <sz val="12"/>
        <rFont val="Times New Roman"/>
        <family val="1"/>
        <charset val="204"/>
      </rPr>
      <t xml:space="preserve">Мероприятие 2.2.4.1. </t>
    </r>
    <r>
      <rPr>
        <sz val="12"/>
        <rFont val="Times New Roman"/>
        <family val="1"/>
        <charset val="204"/>
      </rPr>
      <t>Строительство школ или приобретение в муниципальную собственность недвижимого имущества</t>
    </r>
  </si>
  <si>
    <r>
      <rPr>
        <b/>
        <sz val="12"/>
        <rFont val="Times New Roman"/>
        <family val="1"/>
        <charset val="204"/>
      </rPr>
      <t>Основное мероприятие 2.2.6.</t>
    </r>
    <r>
      <rPr>
        <sz val="12"/>
        <rFont val="Times New Roman"/>
        <family val="1"/>
        <charset val="204"/>
      </rPr>
      <t xml:space="preserve">  Реализация отдельных мероприятий регионального проекта "Цифровая образовательная среда"</t>
    </r>
  </si>
  <si>
    <r>
      <rPr>
        <b/>
        <sz val="12"/>
        <rFont val="Times New Roman"/>
        <family val="1"/>
        <charset val="204"/>
      </rPr>
      <t>Мероприятие 2.2.6.1.</t>
    </r>
    <r>
      <rPr>
        <sz val="12"/>
        <rFont val="Times New Roman"/>
        <family val="1"/>
        <charset val="204"/>
      </rPr>
      <t xml:space="preserve"> Обеспечение образовательных организаций Интернет-соединением со скоростью не менее 100 Мб/с</t>
    </r>
  </si>
  <si>
    <r>
      <rPr>
        <b/>
        <sz val="12"/>
        <rFont val="Times New Roman"/>
        <family val="1"/>
        <charset val="204"/>
      </rPr>
      <t>Основное мероприятие 2.2.7.</t>
    </r>
    <r>
      <rPr>
        <sz val="12"/>
        <rFont val="Times New Roman"/>
        <family val="1"/>
        <charset val="204"/>
      </rPr>
      <t xml:space="preserve">  Реализация отдельных мероприятий регионального проекта "Успех каждого ребенка"</t>
    </r>
  </si>
  <si>
    <r>
      <rPr>
        <b/>
        <sz val="12"/>
        <rFont val="Times New Roman"/>
        <family val="1"/>
        <charset val="204"/>
      </rPr>
      <t xml:space="preserve">Мероприятие 2.2.7.1. </t>
    </r>
    <r>
      <rPr>
        <sz val="12"/>
        <rFont val="Times New Roman"/>
        <family val="1"/>
        <charset val="204"/>
      </rPr>
      <t>Обеспечение реализации мероприятий по выполнению муниципальными образовательными организациями дополнительного образования муниципальных заданий</t>
    </r>
  </si>
  <si>
    <r>
      <rPr>
        <b/>
        <sz val="12"/>
        <rFont val="Times New Roman"/>
        <family val="1"/>
        <charset val="204"/>
      </rPr>
      <t>Основное мероприятие 2.2.8.</t>
    </r>
    <r>
      <rPr>
        <sz val="12"/>
        <rFont val="Times New Roman"/>
        <family val="1"/>
        <charset val="204"/>
      </rPr>
      <t xml:space="preserve"> Обеспечение персонифицированного финансирования дополнительного образования детей</t>
    </r>
  </si>
  <si>
    <r>
      <rPr>
        <b/>
        <sz val="12"/>
        <rFont val="Times New Roman"/>
        <family val="1"/>
        <charset val="204"/>
      </rPr>
      <t xml:space="preserve">Мероприятие 2.2.8.1. </t>
    </r>
    <r>
      <rPr>
        <sz val="12"/>
        <rFont val="Times New Roman"/>
        <family val="1"/>
        <charset val="204"/>
      </rPr>
      <t>Обеспечение деятельности Муниципального опорного центра по организации работы системы персонифицированного финансирования дополнительного образования детей в МО ГО "Сыктывкар"</t>
    </r>
  </si>
  <si>
    <r>
      <rPr>
        <b/>
        <sz val="12"/>
        <rFont val="Times New Roman"/>
        <family val="1"/>
        <charset val="204"/>
      </rPr>
      <t xml:space="preserve">Основное мероприятие 2.2.9. </t>
    </r>
    <r>
      <rPr>
        <sz val="12"/>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</si>
  <si>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2"/>
        <rFont val="Times New Roman"/>
        <family val="1"/>
        <charset val="204"/>
      </rPr>
      <t>Основное мероприятие 2.2.10.</t>
    </r>
    <r>
      <rPr>
        <sz val="12"/>
        <rFont val="Times New Roman"/>
        <family val="1"/>
        <charset val="204"/>
      </rPr>
      <t xml:space="preserve"> Реализация отдельных мероприятий регионального проекта "Поддержка семей, имеющих детей"</t>
    </r>
  </si>
  <si>
    <r>
      <rPr>
        <b/>
        <sz val="12"/>
        <rFont val="Times New Roman"/>
        <family val="1"/>
        <charset val="204"/>
      </rPr>
      <t>Мероприятие 2.2.10.1.</t>
    </r>
    <r>
      <rPr>
        <sz val="12"/>
        <rFont val="Times New Roman"/>
        <family val="1"/>
        <charset val="204"/>
      </rPr>
      <t xml:space="preserve"> Выполнение плана мероприятий по организации предоставления психолого-педагогической, методической и консультативной помощи</t>
    </r>
  </si>
  <si>
    <r>
      <rPr>
        <b/>
        <sz val="12"/>
        <rFont val="Times New Roman"/>
        <family val="1"/>
        <charset val="204"/>
      </rPr>
      <t xml:space="preserve">Основное мероприятие 3.1.1.  </t>
    </r>
    <r>
      <rPr>
        <sz val="12"/>
        <rFont val="Times New Roman"/>
        <family val="1"/>
        <charset val="204"/>
      </rPr>
      <t xml:space="preserve"> Осуществление процесса оздоровления и отдыха детей</t>
    </r>
  </si>
  <si>
    <r>
      <rPr>
        <b/>
        <sz val="12"/>
        <rFont val="Times New Roman"/>
        <family val="1"/>
        <charset val="204"/>
      </rPr>
      <t>Мероприятие 3.1.1.1.</t>
    </r>
    <r>
      <rPr>
        <sz val="12"/>
        <rFont val="Times New Roman"/>
        <family val="1"/>
        <charset val="204"/>
      </rPr>
      <t xml:space="preserve"> Проведение оздоровительной кампании детей</t>
    </r>
  </si>
  <si>
    <r>
      <rPr>
        <b/>
        <sz val="12"/>
        <rFont val="Times New Roman"/>
        <family val="1"/>
        <charset val="204"/>
      </rPr>
      <t>Основное мероприятие 3.2.1.</t>
    </r>
    <r>
      <rPr>
        <sz val="12"/>
        <rFont val="Times New Roman"/>
        <family val="1"/>
        <charset val="204"/>
      </rPr>
      <t xml:space="preserve"> Реализация отдельных мероприятий регионального проекта "Социальная активность"</t>
    </r>
  </si>
  <si>
    <r>
      <rPr>
        <b/>
        <sz val="12"/>
        <rFont val="Times New Roman"/>
        <family val="1"/>
        <charset val="204"/>
      </rPr>
      <t>Мероприятие 3.2.1.2</t>
    </r>
    <r>
      <rPr>
        <i/>
        <sz val="12"/>
        <rFont val="Times New Roman"/>
        <family val="1"/>
        <charset val="204"/>
      </rPr>
      <t xml:space="preserve">. </t>
    </r>
    <r>
      <rPr>
        <sz val="12"/>
        <rFont val="Times New Roman"/>
        <family val="1"/>
        <charset val="204"/>
      </rPr>
      <t>Развитие деятельности общественных и иных объединений</t>
    </r>
  </si>
  <si>
    <r>
      <rPr>
        <b/>
        <sz val="12"/>
        <rFont val="Times New Roman"/>
        <family val="1"/>
        <charset val="204"/>
      </rPr>
      <t>Основное мероприятие 3.3.1.</t>
    </r>
    <r>
      <rPr>
        <sz val="12"/>
        <rFont val="Times New Roman"/>
        <family val="1"/>
        <charset val="204"/>
      </rPr>
      <t xml:space="preserve">  Создание условий для вовлечения молодежи в социальную практику, гражданского образования и патриотического воспитания молодежи, содействие формированию правовых, культурных и нравственных ценностей, стойкого неприятия идеологии терроризма и экстремизма среди молодежи</t>
    </r>
  </si>
  <si>
    <r>
      <rPr>
        <b/>
        <sz val="12"/>
        <rFont val="Times New Roman"/>
        <family val="1"/>
        <charset val="204"/>
      </rPr>
      <t>Мероприятие 3.3.1.1.</t>
    </r>
    <r>
      <rPr>
        <sz val="12"/>
        <rFont val="Times New Roman"/>
        <family val="1"/>
        <charset val="204"/>
      </rPr>
      <t xml:space="preserve"> Организация участия во Всероссийских и республиканских патриотических акциях</t>
    </r>
  </si>
  <si>
    <r>
      <rPr>
        <b/>
        <sz val="12"/>
        <rFont val="Times New Roman"/>
        <family val="1"/>
        <charset val="204"/>
      </rPr>
      <t>Основное мероприятие 3.4.1.</t>
    </r>
    <r>
      <rPr>
        <sz val="12"/>
        <rFont val="Times New Roman"/>
        <family val="1"/>
        <charset val="204"/>
      </rPr>
      <t xml:space="preserve"> Создание условий для выявления и поддержки талантливой молодежи, поддержки общественно значимых инициатив и проектов</t>
    </r>
  </si>
  <si>
    <r>
      <rPr>
        <b/>
        <sz val="12"/>
        <rFont val="Times New Roman"/>
        <family val="1"/>
        <charset val="204"/>
      </rPr>
      <t xml:space="preserve">Мероприятие 3.4.1.1. </t>
    </r>
    <r>
      <rPr>
        <sz val="12"/>
        <rFont val="Times New Roman"/>
        <family val="1"/>
        <charset val="204"/>
      </rPr>
      <t>Обеспечение реализации мероприятий по выполнению учреждением по организации работы с молодежью муниципального задания</t>
    </r>
  </si>
  <si>
    <r>
      <rPr>
        <b/>
        <sz val="12"/>
        <rFont val="Times New Roman"/>
        <family val="1"/>
        <charset val="204"/>
      </rPr>
      <t xml:space="preserve">Основное мероприятие 3.5.1.   </t>
    </r>
    <r>
      <rPr>
        <sz val="12"/>
        <rFont val="Times New Roman"/>
        <family val="1"/>
        <charset val="204"/>
      </rPr>
      <t>Проведение комплекса мероприятий для мотивирования детей и молодежи по формированию здорового образа жизни</t>
    </r>
  </si>
  <si>
    <t xml:space="preserve">                             Форма мониторинга
             реализации муниципальной программы (квартальная)
</t>
  </si>
  <si>
    <t>Ответственный испольнитель: Управление образования администрации МО ГО "Сыктывкар"</t>
  </si>
  <si>
    <t>ИТОГО по муниципальной программе:</t>
  </si>
  <si>
    <t xml:space="preserve">            Наименование муниципальной программы: "Развитие образования"
                     отчетный период:  3 квартал 2020 г.
</t>
  </si>
  <si>
    <t xml:space="preserve">Начальник управления архитектуры, городского строительства и землепользования администрации
МО ГО «Сыктывкар»
Осипов В.В.
</t>
  </si>
  <si>
    <r>
      <rPr>
        <b/>
        <sz val="12"/>
        <rFont val="Times New Roman"/>
        <family val="1"/>
        <charset val="204"/>
      </rPr>
      <t>Мероприятие 1.1.4.4</t>
    </r>
    <r>
      <rPr>
        <sz val="12"/>
        <rFont val="Times New Roman"/>
        <family val="1"/>
        <charset val="204"/>
      </rPr>
      <t xml:space="preserve">
Строительство детского сада 
г. Сыктывкар, Республика Коми
 </t>
    </r>
    <r>
      <rPr>
        <sz val="12"/>
        <rFont val="Calibri"/>
        <family val="2"/>
        <charset val="204"/>
        <scheme val="minor"/>
      </rPr>
      <t xml:space="preserve">
</t>
    </r>
  </si>
  <si>
    <t xml:space="preserve">Начальник управления бюджетного учреждения
«УКС МО ГО «Сыктывкар»
Садовский А.В.
</t>
  </si>
  <si>
    <r>
      <rPr>
        <b/>
        <sz val="12"/>
        <rFont val="Times New Roman"/>
        <family val="1"/>
        <charset val="204"/>
      </rPr>
      <t>Контрольное событие 16</t>
    </r>
    <r>
      <rPr>
        <sz val="12"/>
        <rFont val="Times New Roman"/>
        <family val="1"/>
        <charset val="204"/>
      </rPr>
      <t>. Согласование плана мероприятий с Министерством образования Республики Коми</t>
    </r>
  </si>
  <si>
    <r>
      <rPr>
        <b/>
        <sz val="12"/>
        <rFont val="Times New Roman"/>
        <family val="1"/>
        <charset val="204"/>
      </rPr>
      <t>Контрольное событие 17.</t>
    </r>
    <r>
      <rPr>
        <sz val="12"/>
        <rFont val="Times New Roman"/>
        <family val="1"/>
        <charset val="204"/>
      </rPr>
      <t xml:space="preserve"> Согласование плана мероприятий с Коми республиканской организацией "Всероссийское общество инвалидов"</t>
    </r>
  </si>
  <si>
    <r>
      <rPr>
        <b/>
        <sz val="12"/>
        <rFont val="Times New Roman"/>
        <family val="1"/>
        <charset val="204"/>
      </rPr>
      <t>Контрольное событие 18.</t>
    </r>
    <r>
      <rPr>
        <sz val="12"/>
        <rFont val="Times New Roman"/>
        <family val="1"/>
        <charset val="204"/>
      </rPr>
      <t xml:space="preserve"> Выполнение работ в муниципальных дошкольных образовательных организациях по обустройству санитарно-бытовых помещений, входных групп, путей движения внутри зданий</t>
    </r>
  </si>
  <si>
    <r>
      <rPr>
        <b/>
        <sz val="12"/>
        <rFont val="Times New Roman"/>
        <family val="1"/>
        <charset val="204"/>
      </rPr>
      <t>Контрольное событие 19.</t>
    </r>
    <r>
      <rPr>
        <sz val="12"/>
        <rFont val="Times New Roman"/>
        <family val="1"/>
        <charset val="204"/>
      </rPr>
      <t xml:space="preserve"> Разработка плана мероприятий профилактической работы по обеспечению пожарной безопасности</t>
    </r>
  </si>
  <si>
    <r>
      <rPr>
        <b/>
        <sz val="12"/>
        <rFont val="Times New Roman"/>
        <family val="1"/>
        <charset val="204"/>
      </rPr>
      <t>Контрольное событие 20.</t>
    </r>
    <r>
      <rPr>
        <sz val="12"/>
        <rFont val="Times New Roman"/>
        <family val="1"/>
        <charset val="204"/>
      </rPr>
      <t xml:space="preserve"> Мониторинг исполнения плана мероприятий профилактической работы по обеспечению пожарной безопасности</t>
    </r>
  </si>
  <si>
    <r>
      <rPr>
        <b/>
        <sz val="12"/>
        <rFont val="Times New Roman"/>
        <family val="1"/>
        <charset val="204"/>
      </rPr>
      <t>Контрольное событие 21.</t>
    </r>
    <r>
      <rPr>
        <sz val="12"/>
        <rFont val="Times New Roman"/>
        <family val="1"/>
        <charset val="204"/>
      </rPr>
      <t xml:space="preserve"> Мониторинг предписаний органов Государственного пожарного надзора, полученных муниципальными дошкольными образовательными организациями</t>
    </r>
  </si>
  <si>
    <r>
      <rPr>
        <b/>
        <sz val="12"/>
        <rFont val="Times New Roman"/>
        <family val="1"/>
        <charset val="204"/>
      </rPr>
      <t xml:space="preserve">Контрольное событие 23. </t>
    </r>
    <r>
      <rPr>
        <sz val="12"/>
        <rFont val="Times New Roman"/>
        <family val="1"/>
        <charset val="204"/>
      </rPr>
      <t>Утверждение планов по антитеррористической защищенности муниципальных дошкольных образовательных организаций на 2020/2021 учебный год</t>
    </r>
  </si>
  <si>
    <r>
      <rPr>
        <b/>
        <sz val="12"/>
        <rFont val="Times New Roman"/>
        <family val="1"/>
        <charset val="204"/>
      </rPr>
      <t>Контрольное событие 24.</t>
    </r>
    <r>
      <rPr>
        <sz val="12"/>
        <rFont val="Times New Roman"/>
        <family val="1"/>
        <charset val="204"/>
      </rPr>
      <t xml:space="preserve"> Мониторинг исполнения планов по антитеррористической защищенности муниципальных дошкольных образовательных организаций</t>
    </r>
  </si>
  <si>
    <r>
      <rPr>
        <b/>
        <sz val="12"/>
        <rFont val="Times New Roman"/>
        <family val="1"/>
        <charset val="204"/>
      </rPr>
      <t>Контрольное событие 25.</t>
    </r>
    <r>
      <rPr>
        <sz val="12"/>
        <rFont val="Times New Roman"/>
        <family val="1"/>
        <charset val="204"/>
      </rPr>
      <t xml:space="preserve"> Согласование паспортов безопасности дошкольных образовательных учреждений</t>
    </r>
  </si>
  <si>
    <r>
      <rPr>
        <b/>
        <sz val="12"/>
        <rFont val="Times New Roman"/>
        <family val="1"/>
        <charset val="204"/>
      </rPr>
      <t>Контрольное событие 26.</t>
    </r>
    <r>
      <rPr>
        <sz val="12"/>
        <rFont val="Times New Roman"/>
        <family val="1"/>
        <charset val="204"/>
      </rPr>
      <t xml:space="preserve"> Выполнение ремонтных работ в муниципальных дошкольных образовательных организациях</t>
    </r>
  </si>
  <si>
    <r>
      <rPr>
        <b/>
        <sz val="12"/>
        <rFont val="Times New Roman"/>
        <family val="1"/>
        <charset val="204"/>
      </rPr>
      <t>Контрольное событие 27.</t>
    </r>
    <r>
      <rPr>
        <sz val="12"/>
        <rFont val="Times New Roman"/>
        <family val="1"/>
        <charset val="204"/>
      </rPr>
      <t xml:space="preserve"> Обустройство территорий муниципальных дошкольных образовательных организаций, в том числе асфальтирование территорий</t>
    </r>
  </si>
  <si>
    <r>
      <rPr>
        <b/>
        <sz val="12"/>
        <rFont val="Times New Roman"/>
        <family val="1"/>
        <charset val="204"/>
      </rPr>
      <t>Контрольное событие 28.</t>
    </r>
    <r>
      <rPr>
        <sz val="12"/>
        <rFont val="Times New Roman"/>
        <family val="1"/>
        <charset val="204"/>
      </rPr>
      <t xml:space="preserve"> Реализация плана приобретения основных средств и материальных запасов для оснащения муниципальных дошкольных образовательных организаций</t>
    </r>
  </si>
  <si>
    <r>
      <rPr>
        <b/>
        <sz val="12"/>
        <rFont val="Times New Roman"/>
        <family val="1"/>
        <charset val="204"/>
      </rPr>
      <t>Контрольное событие 29.</t>
    </r>
    <r>
      <rPr>
        <sz val="12"/>
        <rFont val="Times New Roman"/>
        <family val="1"/>
        <charset val="204"/>
      </rPr>
      <t xml:space="preserve"> Начисление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</si>
  <si>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2"/>
        <rFont val="Times New Roman"/>
        <family val="1"/>
        <charset val="204"/>
      </rPr>
      <t>Контрольное событие 30.</t>
    </r>
    <r>
      <rPr>
        <sz val="12"/>
        <rFont val="Times New Roman"/>
        <family val="1"/>
        <charset val="204"/>
      </rPr>
      <t xml:space="preserve"> Размещение на официальных сайтах Управления дошкольного образования администрации МО ГО "Сыктывкар" и МБУ "ЦПП и ИМС" г. Сыктывкара в сети Интернет информации о возможности получения психолого-педагогической, методической и консультативной помощи родителями (законными представителями) детей дошкольного возраста</t>
    </r>
  </si>
  <si>
    <r>
      <rPr>
        <b/>
        <sz val="12"/>
        <rFont val="Times New Roman"/>
        <family val="1"/>
        <charset val="204"/>
      </rPr>
      <t>Контрольное событие 31.</t>
    </r>
    <r>
      <rPr>
        <sz val="12"/>
        <rFont val="Times New Roman"/>
        <family val="1"/>
        <charset val="204"/>
      </rPr>
      <t xml:space="preserve"> Проведение ежеквартального мониторинга объема оказания услуг психолого-педагогической, методической и консультативной помощи родителям (законным представителям)</t>
    </r>
  </si>
  <si>
    <r>
      <rPr>
        <b/>
        <sz val="12"/>
        <rFont val="Times New Roman"/>
        <family val="1"/>
        <charset val="204"/>
      </rPr>
      <t>Контрольное событие 32.</t>
    </r>
    <r>
      <rPr>
        <sz val="12"/>
        <rFont val="Times New Roman"/>
        <family val="1"/>
        <charset val="204"/>
      </rPr>
      <t xml:space="preserve"> Проведение ежеквартального мониторинга качества оказания психолого-педагогической, методической и консультативной помощи родителям (законным представителям)</t>
    </r>
  </si>
  <si>
    <r>
      <rPr>
        <b/>
        <sz val="12"/>
        <rFont val="Times New Roman"/>
        <family val="1"/>
        <charset val="204"/>
      </rPr>
      <t>Контрольное событие 33.</t>
    </r>
    <r>
      <rPr>
        <sz val="12"/>
        <rFont val="Times New Roman"/>
        <family val="1"/>
        <charset val="204"/>
      </rPr>
      <t xml:space="preserve"> Обучающие семинары для субъектов малого и среднего предпринимательства, оказывающих услуги в сфере дошкольного образования</t>
    </r>
  </si>
  <si>
    <r>
      <rPr>
        <b/>
        <sz val="12"/>
        <rFont val="Times New Roman"/>
        <family val="1"/>
        <charset val="204"/>
      </rPr>
      <t>Контрольное событие 34.</t>
    </r>
    <r>
      <rPr>
        <sz val="12"/>
        <rFont val="Times New Roman"/>
        <family val="1"/>
        <charset val="204"/>
      </rPr>
      <t xml:space="preserve"> Проведение консультаций для субъектов малого и среднего предпринимательства, оказывающих услуги в сфере дошкольного образования</t>
    </r>
  </si>
  <si>
    <r>
      <rPr>
        <b/>
        <sz val="12"/>
        <rFont val="Times New Roman"/>
        <family val="1"/>
        <charset val="204"/>
      </rPr>
      <t>Контрольное событие 35.</t>
    </r>
    <r>
      <rPr>
        <sz val="12"/>
        <rFont val="Times New Roman"/>
        <family val="1"/>
        <charset val="204"/>
      </rPr>
      <t xml:space="preserve"> Размещение на официальном сайте Управления дошкольного образования администрации МО ГО "Сыктывкар" справочной, методической, нормативно-правовой информации, необходимой для ведения деятельности субъектов малого и среднего предпринимательства, оказывающих услуги в сфере дошкольного образования</t>
    </r>
  </si>
  <si>
    <r>
      <rPr>
        <b/>
        <sz val="12"/>
        <rFont val="Times New Roman"/>
        <family val="1"/>
        <charset val="204"/>
      </rPr>
      <t>Контрольное событие 36.</t>
    </r>
    <r>
      <rPr>
        <sz val="12"/>
        <rFont val="Times New Roman"/>
        <family val="1"/>
        <charset val="204"/>
      </rPr>
      <t xml:space="preserve"> Прием и экспертиза заявок, полученных от претендентов на получение субсидии юридическим лицам и индивидуальным предпринимателям, оказывающим услугу по дошкольному образованию и (или) присмотру и уходу за детьми за фиксированную для родителей (законных представителей) детей плату, не превышающую максимальный размер родительской платы, установленной для муниципальных дошкольных образовательных организаций</t>
    </r>
  </si>
  <si>
    <r>
      <rPr>
        <b/>
        <sz val="12"/>
        <rFont val="Times New Roman"/>
        <family val="1"/>
        <charset val="204"/>
      </rPr>
      <t>Контрольное событие 37.</t>
    </r>
    <r>
      <rPr>
        <sz val="12"/>
        <rFont val="Times New Roman"/>
        <family val="1"/>
        <charset val="204"/>
      </rPr>
      <t xml:space="preserve"> Заключение соглашений на предоставление субсидии юридическим лицам и индивидуальным предпринимателям, оказывающим услугу по дошкольному образованию и (или) присмотру и уходу за детьми за фиксированную для родителей (законных представителей) детей плату, не превышающую максимальный размер родительской платы, установленной для муниципальных дошкольных образовательных организаций</t>
    </r>
  </si>
  <si>
    <r>
      <rPr>
        <b/>
        <sz val="12"/>
        <rFont val="Times New Roman"/>
        <family val="1"/>
        <charset val="204"/>
      </rPr>
      <t>Контрольное событие 38.</t>
    </r>
    <r>
      <rPr>
        <sz val="12"/>
        <rFont val="Times New Roman"/>
        <family val="1"/>
        <charset val="204"/>
      </rPr>
      <t xml:space="preserve"> Проведение аттестации педагогических работников в муниципальных дошкольных образовательных организациях</t>
    </r>
  </si>
  <si>
    <r>
      <rPr>
        <b/>
        <sz val="12"/>
        <rFont val="Times New Roman"/>
        <family val="1"/>
        <charset val="204"/>
      </rPr>
      <t>Контрольное событие 39.</t>
    </r>
    <r>
      <rPr>
        <sz val="12"/>
        <rFont val="Times New Roman"/>
        <family val="1"/>
        <charset val="204"/>
      </rPr>
      <t xml:space="preserve"> Проведение экспертной оценки готовности портфолио педагогических работников к прохождению аттестации на первую квалификационную категорию</t>
    </r>
  </si>
  <si>
    <r>
      <rPr>
        <b/>
        <sz val="12"/>
        <rFont val="Times New Roman"/>
        <family val="1"/>
        <charset val="204"/>
      </rPr>
      <t xml:space="preserve">Контрольное событие 40. </t>
    </r>
    <r>
      <rPr>
        <sz val="12"/>
        <rFont val="Times New Roman"/>
        <family val="1"/>
        <charset val="204"/>
      </rPr>
      <t>Проведение муниципального конкурса профессионального мастерства "Воспитатель года"</t>
    </r>
  </si>
  <si>
    <r>
      <rPr>
        <b/>
        <sz val="12"/>
        <rFont val="Times New Roman"/>
        <family val="1"/>
        <charset val="204"/>
      </rPr>
      <t>Контрольное событие 41.</t>
    </r>
    <r>
      <rPr>
        <sz val="12"/>
        <rFont val="Times New Roman"/>
        <family val="1"/>
        <charset val="204"/>
      </rPr>
      <t xml:space="preserve"> Проведение муниципального этапа всероссийского конкурса профессионального мастерства "Педагог-психолог"</t>
    </r>
  </si>
  <si>
    <r>
      <rPr>
        <b/>
        <sz val="12"/>
        <rFont val="Times New Roman"/>
        <family val="1"/>
        <charset val="204"/>
      </rPr>
      <t>Контрольное событие 42.</t>
    </r>
    <r>
      <rPr>
        <sz val="12"/>
        <rFont val="Times New Roman"/>
        <family val="1"/>
        <charset val="204"/>
      </rPr>
      <t xml:space="preserve"> Проведение муниципального этапа всероссийского конкурса профессионального мастерства "Педагог-дефектолог"</t>
    </r>
  </si>
  <si>
    <r>
      <rPr>
        <b/>
        <sz val="12"/>
        <rFont val="Times New Roman"/>
        <family val="1"/>
        <charset val="204"/>
      </rPr>
      <t>Контрольное событие 43.</t>
    </r>
    <r>
      <rPr>
        <sz val="12"/>
        <rFont val="Times New Roman"/>
        <family val="1"/>
        <charset val="204"/>
      </rPr>
      <t xml:space="preserve"> Утверждение плана работы ресурсного центра и площадок сетевого взаимодействия дошкольных образовательных организаций г. Сыктывкара</t>
    </r>
  </si>
  <si>
    <r>
      <rPr>
        <b/>
        <sz val="12"/>
        <rFont val="Times New Roman"/>
        <family val="1"/>
        <charset val="204"/>
      </rPr>
      <t xml:space="preserve">Контрольное событие 44. </t>
    </r>
    <r>
      <rPr>
        <sz val="12"/>
        <rFont val="Times New Roman"/>
        <family val="1"/>
        <charset val="204"/>
      </rPr>
      <t>Открытие опорных инновационных площадок по обучению финансовой грамотности воспитанников муниципальных дошкольных образовательных организаций</t>
    </r>
  </si>
  <si>
    <r>
      <rPr>
        <b/>
        <sz val="12"/>
        <rFont val="Times New Roman"/>
        <family val="1"/>
        <charset val="204"/>
      </rPr>
      <t>Контрольное событие 45.</t>
    </r>
    <r>
      <rPr>
        <sz val="12"/>
        <rFont val="Times New Roman"/>
        <family val="1"/>
        <charset val="204"/>
      </rPr>
      <t xml:space="preserve"> Реализация инновационного проекта по наставничеству</t>
    </r>
  </si>
  <si>
    <r>
      <rPr>
        <b/>
        <sz val="12"/>
        <rFont val="Times New Roman"/>
        <family val="1"/>
        <charset val="204"/>
      </rPr>
      <t>Контрольное событие 46.</t>
    </r>
    <r>
      <rPr>
        <sz val="12"/>
        <rFont val="Times New Roman"/>
        <family val="1"/>
        <charset val="204"/>
      </rPr>
      <t xml:space="preserve"> Обучающие семинары-совещания по реализации инновационных проектов для старших воспитателей муниципальных дошкольных образовательных организаций</t>
    </r>
  </si>
  <si>
    <r>
      <rPr>
        <b/>
        <sz val="12"/>
        <rFont val="Times New Roman"/>
        <family val="1"/>
        <charset val="204"/>
      </rPr>
      <t>Контрольное событие 47.</t>
    </r>
    <r>
      <rPr>
        <sz val="12"/>
        <rFont val="Times New Roman"/>
        <family val="1"/>
        <charset val="204"/>
      </rPr>
      <t xml:space="preserve"> Предоставление методических консультаций по инновационной деятельности в сфере дошкольного образования</t>
    </r>
  </si>
  <si>
    <r>
      <rPr>
        <b/>
        <sz val="12"/>
        <rFont val="Times New Roman"/>
        <family val="1"/>
        <charset val="204"/>
      </rPr>
      <t xml:space="preserve">Контрольное событие 48. </t>
    </r>
    <r>
      <rPr>
        <sz val="12"/>
        <rFont val="Times New Roman"/>
        <family val="1"/>
        <charset val="204"/>
      </rPr>
      <t>Участие в общегородских конкурсах, фестивалях, соревнованиях, праздниках по направлению физкультуры и спорта</t>
    </r>
  </si>
  <si>
    <r>
      <rPr>
        <b/>
        <sz val="12"/>
        <rFont val="Times New Roman"/>
        <family val="1"/>
        <charset val="204"/>
      </rPr>
      <t>Контрольное событие 49.</t>
    </r>
    <r>
      <rPr>
        <sz val="12"/>
        <rFont val="Times New Roman"/>
        <family val="1"/>
        <charset val="204"/>
      </rPr>
      <t xml:space="preserve"> Участие в общегородских конкурсах, фестивалях, праздниках по художественно-эстетическому направлению</t>
    </r>
  </si>
  <si>
    <r>
      <rPr>
        <b/>
        <sz val="12"/>
        <rFont val="Times New Roman"/>
        <family val="1"/>
        <charset val="204"/>
      </rPr>
      <t>Контрольное событие 50.</t>
    </r>
    <r>
      <rPr>
        <sz val="12"/>
        <rFont val="Times New Roman"/>
        <family val="1"/>
        <charset val="204"/>
      </rPr>
      <t xml:space="preserve"> Участие в общегородских интеллектуальных конкурсах, фестивалях, праздниках</t>
    </r>
  </si>
  <si>
    <r>
      <rPr>
        <b/>
        <sz val="12"/>
        <rFont val="Times New Roman"/>
        <family val="1"/>
        <charset val="204"/>
      </rPr>
      <t>Контрольное событие 51.</t>
    </r>
    <r>
      <rPr>
        <sz val="12"/>
        <rFont val="Times New Roman"/>
        <family val="1"/>
        <charset val="204"/>
      </rPr>
      <t xml:space="preserve"> Разработка и ведение реестра талантов воспитанников дошкольных образовательных организаций</t>
    </r>
  </si>
  <si>
    <r>
      <rPr>
        <b/>
        <sz val="12"/>
        <rFont val="Times New Roman"/>
        <family val="1"/>
        <charset val="204"/>
      </rPr>
      <t>Контрольное событие 52.</t>
    </r>
    <r>
      <rPr>
        <sz val="12"/>
        <rFont val="Times New Roman"/>
        <family val="1"/>
        <charset val="204"/>
      </rPr>
      <t xml:space="preserve"> Подготовка и участие воспитанников муниципальных дошкольных образовательных организаций в мероприятиях республиканского уровня</t>
    </r>
  </si>
  <si>
    <r>
      <rPr>
        <b/>
        <sz val="12"/>
        <rFont val="Times New Roman"/>
        <family val="1"/>
        <charset val="204"/>
      </rPr>
      <t xml:space="preserve">Контрольное событие 53. </t>
    </r>
    <r>
      <rPr>
        <sz val="12"/>
        <rFont val="Times New Roman"/>
        <family val="1"/>
        <charset val="204"/>
      </rPr>
      <t>Приемка вневедомственной комиссией 37 общеобразовательных организаций к новому учебному году (Акты проверки готовности общеобразовательных организаций к новому учебному году и работе в зимних условиях)</t>
    </r>
  </si>
  <si>
    <r>
      <rPr>
        <b/>
        <sz val="12"/>
        <rFont val="Times New Roman"/>
        <family val="1"/>
        <charset val="204"/>
      </rPr>
      <t>Контрольное событие 54.</t>
    </r>
    <r>
      <rPr>
        <sz val="12"/>
        <rFont val="Times New Roman"/>
        <family val="1"/>
        <charset val="204"/>
      </rPr>
      <t xml:space="preserve"> Обеспечение выполнения 37 муниципальных заданий муниципальными общеобразовательными организациями (отчет о выполнении муниципальных заданий)</t>
    </r>
  </si>
  <si>
    <r>
      <rPr>
        <b/>
        <sz val="12"/>
        <rFont val="Times New Roman"/>
        <family val="1"/>
        <charset val="204"/>
      </rPr>
      <t xml:space="preserve">Контрольное событие 55. </t>
    </r>
    <r>
      <rPr>
        <sz val="12"/>
        <rFont val="Times New Roman"/>
        <family val="1"/>
        <charset val="204"/>
      </rPr>
      <t>Закупка учебников и учебных пособий (Акты проверки готовности общеобразовательных организаций к новому учебному году и работе в зимних условиях)</t>
    </r>
  </si>
  <si>
    <r>
      <rPr>
        <b/>
        <sz val="12"/>
        <rFont val="Times New Roman"/>
        <family val="1"/>
        <charset val="204"/>
      </rPr>
      <t>Контрольное событие 56.</t>
    </r>
    <r>
      <rPr>
        <sz val="12"/>
        <rFont val="Times New Roman"/>
        <family val="1"/>
        <charset val="204"/>
      </rPr>
      <t xml:space="preserve"> Переход на федеральные государственные образовательные стандарты на уровне начального общего, основного общего и среднего общего образования (информация)</t>
    </r>
  </si>
  <si>
    <r>
      <rPr>
        <b/>
        <sz val="12"/>
        <rFont val="Times New Roman"/>
        <family val="1"/>
        <charset val="204"/>
      </rPr>
      <t>Контрольное событие 57.</t>
    </r>
    <r>
      <rPr>
        <sz val="12"/>
        <rFont val="Times New Roman"/>
        <family val="1"/>
        <charset val="204"/>
      </rPr>
      <t xml:space="preserve"> Мониторинг реального функционирования коми языка в муниципальных образовательных организациях (информация)</t>
    </r>
  </si>
  <si>
    <r>
      <rPr>
        <b/>
        <sz val="12"/>
        <rFont val="Times New Roman"/>
        <family val="1"/>
        <charset val="204"/>
      </rPr>
      <t>Контрольное событие 58.</t>
    </r>
    <r>
      <rPr>
        <sz val="12"/>
        <rFont val="Times New Roman"/>
        <family val="1"/>
        <charset val="204"/>
      </rPr>
      <t xml:space="preserve"> Обеспечение 100% повышения квалификации педагогических работников, работающих по федеральным государственным образовательным стандартам</t>
    </r>
  </si>
  <si>
    <r>
      <rPr>
        <b/>
        <sz val="12"/>
        <rFont val="Times New Roman"/>
        <family val="1"/>
        <charset val="204"/>
      </rPr>
      <t>Контрольное событие 59.</t>
    </r>
    <r>
      <rPr>
        <sz val="12"/>
        <rFont val="Times New Roman"/>
        <family val="1"/>
        <charset val="204"/>
      </rPr>
      <t xml:space="preserve"> Приемка вневедомственной комиссией 37 общеобразовательных организаций к новому учебному году (Приказ по итогам готовности ОО к новому учебному году и работе в зимних условиях)</t>
    </r>
  </si>
  <si>
    <t xml:space="preserve">Мероприятие 2.1.2.2.
Оплата муниципальными учреждениями расходов по коммунальным услугам
</t>
  </si>
  <si>
    <t>Заместитель начальника управления образования администрации МО ГО «Сыктывкар» Золотарчук О.М., начальник отдела финансово-экономической работы управления образования администрации МО ГО «Сыктывкар» Борисова С.В.</t>
  </si>
  <si>
    <t xml:space="preserve">Контрольное событие 60
Своевременность выполнения условий действующих договоров по обращению с твердыми коммунальными отходами
</t>
  </si>
  <si>
    <t xml:space="preserve">Мероприятие 2.1.2.3.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</si>
  <si>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 xml:space="preserve">Контрольное событие 61
Обеспечения выполнения Соглашения по предоставлению выплат за клссное руководство 
</t>
  </si>
  <si>
    <r>
      <rPr>
        <b/>
        <sz val="12"/>
        <rFont val="Times New Roman"/>
        <family val="1"/>
        <charset val="204"/>
      </rPr>
      <t>Контрольное событие 62.</t>
    </r>
    <r>
      <rPr>
        <sz val="12"/>
        <rFont val="Times New Roman"/>
        <family val="1"/>
        <charset val="204"/>
      </rPr>
      <t xml:space="preserve"> Проведение работ по обустройству пандусов и входных групп в муниципальных общеобразовательных организациях (информация о выполненных работах)</t>
    </r>
  </si>
  <si>
    <r>
      <rPr>
        <b/>
        <sz val="12"/>
        <rFont val="Times New Roman"/>
        <family val="1"/>
        <charset val="204"/>
      </rPr>
      <t>Контрольное событие 63.</t>
    </r>
    <r>
      <rPr>
        <sz val="12"/>
        <rFont val="Times New Roman"/>
        <family val="1"/>
        <charset val="204"/>
      </rPr>
      <t xml:space="preserve"> Выполнение мероприятий по организации питания обучающихся 1 - 4 классов в части показателя в соответствии с Соглашением на предоставление субсидии на организацию питания (Постановление администрации МО ГО "Сыктывкар" об организации питания обучающихся в муниципальных общеобразовательных организациях)</t>
    </r>
  </si>
  <si>
    <r>
      <rPr>
        <b/>
        <sz val="12"/>
        <rFont val="Times New Roman"/>
        <family val="1"/>
        <charset val="204"/>
      </rPr>
      <t>Контрольное событие 64.</t>
    </r>
    <r>
      <rPr>
        <sz val="12"/>
        <rFont val="Times New Roman"/>
        <family val="1"/>
        <charset val="204"/>
      </rPr>
      <t xml:space="preserve"> Выполнение мероприятий по организации питания обучающихся 5 - 11 классов (Постановление администрации МО ГО "Сыктывкар" об организации питания обучающихся в муниципальных общеобразовательных организациях)</t>
    </r>
  </si>
  <si>
    <r>
      <rPr>
        <b/>
        <sz val="12"/>
        <rFont val="Times New Roman"/>
        <family val="1"/>
        <charset val="204"/>
      </rPr>
      <t>Контрольное событие 65.</t>
    </r>
    <r>
      <rPr>
        <sz val="12"/>
        <rFont val="Times New Roman"/>
        <family val="1"/>
        <charset val="204"/>
      </rPr>
      <t xml:space="preserve"> Выполнение текущих ремонтных работ (Акты проверки готовности общеобразовательных организаций к новому учебному году и работе в зимних условиях)</t>
    </r>
  </si>
  <si>
    <r>
      <rPr>
        <b/>
        <sz val="12"/>
        <rFont val="Times New Roman"/>
        <family val="1"/>
        <charset val="204"/>
      </rPr>
      <t xml:space="preserve">Контрольное событие 66. </t>
    </r>
    <r>
      <rPr>
        <sz val="12"/>
        <rFont val="Times New Roman"/>
        <family val="1"/>
        <charset val="204"/>
      </rPr>
      <t>Приемка вневедомственной комиссией 37 общеобразовательных организаций к новому учебному году (Приказ по итогам готовности ОО к новому учебному году и работе в зимних условиях)</t>
    </r>
  </si>
  <si>
    <r>
      <rPr>
        <b/>
        <sz val="12"/>
        <rFont val="Times New Roman"/>
        <family val="1"/>
        <charset val="204"/>
      </rPr>
      <t>Контрольное событие 67.</t>
    </r>
    <r>
      <rPr>
        <sz val="12"/>
        <rFont val="Times New Roman"/>
        <family val="1"/>
        <charset val="204"/>
      </rPr>
      <t xml:space="preserve"> Мероприятия по обеспечению антитеррористической защищенности образовательных организаций (информация о доле образовательных организаций, соответствующих требованиям антитеррористической защищенности, и количестве образовательных организаций, в которых проведены мероприятия по обеспечению комплексной безопасности)</t>
    </r>
  </si>
  <si>
    <r>
      <rPr>
        <b/>
        <sz val="12"/>
        <rFont val="Times New Roman"/>
        <family val="1"/>
        <charset val="204"/>
      </rPr>
      <t>Контрольное событие 68.</t>
    </r>
    <r>
      <rPr>
        <sz val="12"/>
        <rFont val="Times New Roman"/>
        <family val="1"/>
        <charset val="204"/>
      </rPr>
      <t xml:space="preserve"> Подготовка перечня объектов общеобразовательных организаций и составление плана устранения нарушений, требующих устранения замечаний, выявленных органами пожарного надзора (утверждение перечня объектов муниципальных общеобразовательных организаций и составление плана устранения нарушений, требующих устранения замечаний, выявленных органами пожарного надзора). Выполнение работ по устранению предписаний органов пожарного надзора (приказ об итогах подготовки муниципальных образовательных организаций к новому учебному году)</t>
    </r>
  </si>
  <si>
    <r>
      <rPr>
        <b/>
        <sz val="12"/>
        <rFont val="Times New Roman"/>
        <family val="1"/>
        <charset val="204"/>
      </rPr>
      <t>Контрольное событие 69.</t>
    </r>
    <r>
      <rPr>
        <sz val="12"/>
        <rFont val="Times New Roman"/>
        <family val="1"/>
        <charset val="204"/>
      </rPr>
      <t xml:space="preserve"> Проведение работ по повышению энергетической эффективности (Приказ об итогах подготовки муниципальных образовательных организаций к новому учебному году)</t>
    </r>
  </si>
  <si>
    <r>
      <rPr>
        <b/>
        <sz val="12"/>
        <rFont val="Times New Roman"/>
        <family val="1"/>
        <charset val="204"/>
      </rPr>
      <t>Контрольное событие 70.</t>
    </r>
    <r>
      <rPr>
        <sz val="12"/>
        <rFont val="Times New Roman"/>
        <family val="1"/>
        <charset val="204"/>
      </rPr>
      <t xml:space="preserve"> Сохранение уровня заработной платы педагогических работников муниципальных общеобразовательных организаций на уровне средней заработной платы по Республике Коми (информация о соотношении средней заработной платы педагогических работников муниципальных общеобразовательных организаций и средней заработной платы по Республике Коми)</t>
    </r>
  </si>
  <si>
    <r>
      <rPr>
        <b/>
        <sz val="12"/>
        <rFont val="Times New Roman"/>
        <family val="1"/>
        <charset val="204"/>
      </rPr>
      <t>Контрольное событие 71.</t>
    </r>
    <r>
      <rPr>
        <sz val="12"/>
        <rFont val="Times New Roman"/>
        <family val="1"/>
        <charset val="204"/>
      </rPr>
      <t xml:space="preserve"> Сохранение уровня заработной платы педагогических работников муниципальных организаций дополнительного образования детей на уровне средней заработной платы по Республике Коми (информация о соотношении средней заработной платы педагогических работников муниципальных общеобразовательных организаций и средней заработной платы по Республике Коми)</t>
    </r>
  </si>
  <si>
    <r>
      <rPr>
        <b/>
        <sz val="12"/>
        <rFont val="Times New Roman"/>
        <family val="1"/>
        <charset val="204"/>
      </rPr>
      <t>Контрольное событие 72.</t>
    </r>
    <r>
      <rPr>
        <sz val="12"/>
        <rFont val="Times New Roman"/>
        <family val="1"/>
        <charset val="204"/>
      </rPr>
      <t xml:space="preserve"> Ввод в эксплуатацию объекта "Школа на 600 мест по ул. Новозатонская п.г.т. Краснозатонский г. Сыктывкара Республики Коми"</t>
    </r>
  </si>
  <si>
    <t xml:space="preserve">Начальник управления архитектуры, городского строительства и землепользования администрации 
МО ГО «Сыктывкар»
Осипов В.В., начальник управления бюджетного учреждения 
«УКС МО ГО «Сыктывкар»
Садовский А.В.
</t>
  </si>
  <si>
    <r>
      <rPr>
        <b/>
        <sz val="12"/>
        <rFont val="Times New Roman"/>
        <family val="1"/>
        <charset val="204"/>
      </rPr>
      <t>Контрольное событие 75.</t>
    </r>
    <r>
      <rPr>
        <sz val="12"/>
        <rFont val="Times New Roman"/>
        <family val="1"/>
        <charset val="204"/>
      </rPr>
      <t xml:space="preserve"> Мониторинг скорости Интернет-соединения в образовательных организациях (информация)</t>
    </r>
  </si>
  <si>
    <r>
      <rPr>
        <b/>
        <sz val="12"/>
        <rFont val="Times New Roman"/>
        <family val="1"/>
        <charset val="204"/>
      </rPr>
      <t>Контрольное событие 76.</t>
    </r>
    <r>
      <rPr>
        <sz val="12"/>
        <rFont val="Times New Roman"/>
        <family val="1"/>
        <charset val="204"/>
      </rPr>
      <t xml:space="preserve"> Обеспечение функционирования муниципальных организаций дополнительного образования (отчет о выполнении муниципальных заданий)</t>
    </r>
  </si>
  <si>
    <t xml:space="preserve">Мероприятие 2.2.7.2.
Оплата муниципальными учреждениями расходов по коммунальным услугам
</t>
  </si>
  <si>
    <t xml:space="preserve">Контрольное событие 77
Своевременность выполнения условий действующих договоров по обращению с твердыми коммунальными отходами
</t>
  </si>
  <si>
    <t>Мероприятие 2.2.7.3. Обеспечение реализации мероприятий по созданию новых мест в организациях дополнительного образования</t>
  </si>
  <si>
    <t>Начальник отдела воспитания, дополнительного образования и молодежной политики управления образования администрации МО ГО «Сыктывкар» Аюгова М.М.</t>
  </si>
  <si>
    <t xml:space="preserve">Контрольное событие 78
Создание новых мест в организациях дополнительного образования детей
</t>
  </si>
  <si>
    <r>
      <rPr>
        <b/>
        <sz val="12"/>
        <rFont val="Times New Roman"/>
        <family val="1"/>
        <charset val="204"/>
      </rPr>
      <t>Контрольное событие 79.</t>
    </r>
    <r>
      <rPr>
        <sz val="12"/>
        <rFont val="Times New Roman"/>
        <family val="1"/>
        <charset val="204"/>
      </rPr>
      <t xml:space="preserve"> Мониторинг проведения оценки мероприятий в системе персонифицированного финансирования дополнительного образования детей муниципальных учреждений дополнительного образования в МО ГО "Сыктывкар" в сфере образования (ежеквартальная отчетность)</t>
    </r>
  </si>
  <si>
    <r>
      <rPr>
        <b/>
        <sz val="12"/>
        <rFont val="Times New Roman"/>
        <family val="1"/>
        <charset val="204"/>
      </rPr>
      <t>Контрольное событие 80.</t>
    </r>
    <r>
      <rPr>
        <sz val="12"/>
        <rFont val="Times New Roman"/>
        <family val="1"/>
        <charset val="204"/>
      </rPr>
      <t xml:space="preserve"> Выплата ежемесячной денежной компенсации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(отчет)</t>
    </r>
  </si>
  <si>
    <r>
      <rPr>
        <b/>
        <sz val="12"/>
        <rFont val="Times New Roman"/>
        <family val="1"/>
        <charset val="204"/>
      </rPr>
      <t>Контрольное событие 81.</t>
    </r>
    <r>
      <rPr>
        <sz val="12"/>
        <rFont val="Times New Roman"/>
        <family val="1"/>
        <charset val="204"/>
      </rPr>
      <t xml:space="preserve"> Предоставление психолого-педагогической, методической и консультативной помощи родителям (законным представителям) детей</t>
    </r>
  </si>
  <si>
    <r>
      <rPr>
        <b/>
        <sz val="12"/>
        <rFont val="Times New Roman"/>
        <family val="1"/>
        <charset val="204"/>
      </rPr>
      <t>Контрольное событие 82.</t>
    </r>
    <r>
      <rPr>
        <sz val="12"/>
        <rFont val="Times New Roman"/>
        <family val="1"/>
        <charset val="204"/>
      </rPr>
      <t xml:space="preserve"> Открытие оздоровительных лагерей с дневным пребыванием на базе муниципальных образовательных организаций (мониторинг круглогодичного оздоровления в системе АРИСМО)</t>
    </r>
  </si>
  <si>
    <r>
      <rPr>
        <b/>
        <sz val="12"/>
        <rFont val="Times New Roman"/>
        <family val="1"/>
        <charset val="204"/>
      </rPr>
      <t>Контрольное событие 83.</t>
    </r>
    <r>
      <rPr>
        <sz val="12"/>
        <rFont val="Times New Roman"/>
        <family val="1"/>
        <charset val="204"/>
      </rPr>
      <t xml:space="preserve"> Комплектование групп учащихся в загородные стационарные детские оздоровительные лагеря в соответствии с предоставляемой Министерством образования и молодежной политики Республики Коми квотой (информация о количестве учащихся, направленных в загородные стационарные детские оздоровительные лагеря)</t>
    </r>
  </si>
  <si>
    <r>
      <rPr>
        <b/>
        <sz val="12"/>
        <rFont val="Times New Roman"/>
        <family val="1"/>
        <charset val="204"/>
      </rPr>
      <t>Контрольное событие 84.</t>
    </r>
    <r>
      <rPr>
        <sz val="12"/>
        <rFont val="Times New Roman"/>
        <family val="1"/>
        <charset val="204"/>
      </rPr>
      <t xml:space="preserve"> Организация молодежных форумов, слетов, сборов (информация о проведенных мероприятиях)</t>
    </r>
  </si>
  <si>
    <r>
      <rPr>
        <b/>
        <sz val="12"/>
        <rFont val="Times New Roman"/>
        <family val="1"/>
        <charset val="204"/>
      </rPr>
      <t>Контрольное событие 85.</t>
    </r>
    <r>
      <rPr>
        <sz val="12"/>
        <rFont val="Times New Roman"/>
        <family val="1"/>
        <charset val="204"/>
      </rPr>
      <t xml:space="preserve"> Обеспечение деятельности муниципального Центра волонтерства и добровольчества (охват добровольческой деятельностью (не менее 16% от общего числа детей и молодежи)</t>
    </r>
  </si>
  <si>
    <r>
      <rPr>
        <b/>
        <sz val="12"/>
        <rFont val="Times New Roman"/>
        <family val="1"/>
        <charset val="204"/>
      </rPr>
      <t>Контрольное событие 86.</t>
    </r>
    <r>
      <rPr>
        <sz val="12"/>
        <rFont val="Times New Roman"/>
        <family val="1"/>
        <charset val="204"/>
      </rPr>
      <t xml:space="preserve"> Участие во Всероссийских и республиканских патриотических акциях (информация об участии)</t>
    </r>
  </si>
  <si>
    <r>
      <rPr>
        <b/>
        <sz val="12"/>
        <rFont val="Times New Roman"/>
        <family val="1"/>
        <charset val="204"/>
      </rPr>
      <t>Контрольное событие 87.</t>
    </r>
    <r>
      <rPr>
        <sz val="12"/>
        <rFont val="Times New Roman"/>
        <family val="1"/>
        <charset val="204"/>
      </rPr>
      <t xml:space="preserve"> Проведение мероприятий, направленных на гражданское и военно-патриотическое воспитание молодежи, обеспечение деятельности военно-патриотических клубов (информация о проведенных мероприятиях)</t>
    </r>
  </si>
  <si>
    <t xml:space="preserve">Контрольное событие 88
Обеспечение проведенния фестивалей, конкурсов, форумов и конференций (не менее 10 мероприятий), обеспечение деятельности РДШ
</t>
  </si>
  <si>
    <r>
      <rPr>
        <b/>
        <sz val="12"/>
        <rFont val="Times New Roman"/>
        <family val="1"/>
        <charset val="204"/>
      </rPr>
      <t>Контрольное событие 89.</t>
    </r>
    <r>
      <rPr>
        <sz val="12"/>
        <rFont val="Times New Roman"/>
        <family val="1"/>
        <charset val="204"/>
      </rPr>
      <t xml:space="preserve"> Обеспечение функционирования муниципального учреждения по организации работы с молодежью (отчет о выполнении муниципального задания)</t>
    </r>
  </si>
  <si>
    <t>Мероприятие 3.5.1.1. Реализация комплекса мер по профилактике безнадзорности и правонарушений среди несовершеннолетних</t>
  </si>
  <si>
    <t xml:space="preserve">Контрольное событие 91
Организация деятельности школьных спортивных клубов (не менее 28 клубов)
</t>
  </si>
  <si>
    <t>Начальник отдела воспитания, дополнительного образования и молодежной политики управления образования администрации МО ГО «Сыктывкар» Аюгова М.М., директор МУ ДПО «ЦРО» Гузь И.Н.</t>
  </si>
  <si>
    <t>Превышение кассовых расходов над планом связано с поступлением субсидии из РБ РК</t>
  </si>
  <si>
    <t xml:space="preserve">Мониторинг выполнения муниципального задания муниципальными дошкольными образовательными организациями проведен в срок. Образовательных учреждений, не выполнивших муниципальное задание, не имеется.  
По результатам мониторинга  за 1 полугодие 2020 года :                                                    - перевыполнено заадание в 16,7%  образовательных учреждений ;
- выполнено в полном объеме в 83,3% .
</t>
  </si>
  <si>
    <t>Мониторинг кредиторской задолженности по оплате муниципальными дошкольными образовательными организациями расходов по коммунальным услугам проведен своевременно. По итогам 1 полугодия 2020 г. дебиторская задолженность по оплате расходов за коммунальные услуги составила 1704,52 тыс.руб.</t>
  </si>
  <si>
    <t xml:space="preserve">В связи с эпидемилогической обстановкой,  на основании Указа Президента Российской Федерации от 25.03.2020 года № 206 и Указа Главы Республики Коми от 15.03.2020 №16 ( в редакции Указа №22 от 30.03.2020 года) работы были приостановлены  с 30.03.2020 по 12.04.2020 года. После возобновления строительства возникли проблемы с поставкой материалов. Планируемый срок завершения строительства  - до 31.10.2020. </t>
  </si>
  <si>
    <t>Работа по разработке проектно-сметной документации выполнена 07.09.2020</t>
  </si>
  <si>
    <t>Получено положительное заключение государственной экспертизы на проектно-сметную документацию 26.08.2020</t>
  </si>
  <si>
    <r>
      <rPr>
        <b/>
        <sz val="12"/>
        <rFont val="Times New Roman"/>
        <family val="1"/>
        <charset val="204"/>
      </rPr>
      <t>Контрольное событие 15</t>
    </r>
    <r>
      <rPr>
        <sz val="12"/>
        <rFont val="Times New Roman"/>
        <family val="1"/>
        <charset val="204"/>
      </rPr>
      <t xml:space="preserve">
Выполнение строительно-монтажных работ
</t>
    </r>
  </si>
  <si>
    <t>Согласование завершилось 26.03.2020, в связи с приостановлением деятельности организаций по причине сложной эпидемеологической ситации.</t>
  </si>
  <si>
    <t>Мониторинг проведен своевременно, за 1 полугодие 2020 года дошкольным образовательным  учреждениям выписано  Государственным  пожарным надзором 9 предписаний по 8 ДОО. Из них 8 выполнено, 1 предписание в процессе исполнения (срок исполнения предписания август 2021 года). Предписания с истекшим сроком  отсутствуют.</t>
  </si>
  <si>
    <r>
      <rPr>
        <b/>
        <sz val="12"/>
        <rFont val="Times New Roman"/>
        <family val="1"/>
        <charset val="204"/>
      </rPr>
      <t>Контрольное событие 22.</t>
    </r>
    <r>
      <rPr>
        <sz val="12"/>
        <rFont val="Times New Roman"/>
        <family val="1"/>
        <charset val="204"/>
      </rPr>
      <t xml:space="preserve"> Выполнение работ по устранению предписаний органов пожарного надзора</t>
    </r>
  </si>
  <si>
    <t>На официальных сайтах Управления дошкольного образования администрации МО ГО "Сыктывкар" и МБУ "ЦПП и ИМС" г. Сыктывкара в сети Интернет актуализирована информация о деятельности территориальной психолого-медико-педагогической комиссии (ТПМПК) г.Сыктывкара, а также получения психолого-педагогической, методической и консультативной помощи родителями (законными представителями) детей дошкольного возраста в Консультационных центрах, созданных на базе подведомственных дошкольных образовательных организаций</t>
  </si>
  <si>
    <t xml:space="preserve">проведена 61 консультация </t>
  </si>
  <si>
    <t xml:space="preserve">Размещены следующие сведения:     
- Постановление администрации МО ГО ""Сыктывкар"" от 29.03.2016 № 3/789, приложения к Постановлениям администрации МО ГО ""Сыктывкар"" от  12/3870 от 26.12.2019, 12/3912 от 30.12.2019
- Презентации по порядкам предоставления субсидий 
- Алгоритм действий по порядку признания субъектов МСП социальным предприятием ;                                                                                                                                                                                                 -Памятка по предоставлению субсидии на возмещение части затрат, возникающих при функционировании малокомплектных частных детских садов;                                                                -информация о возможности получения субсидии на дезинфекционные и профилактические мероприятия
</t>
  </si>
  <si>
    <t>Организационные мероприятия по проведению муниципального этапа конкурса профессионального мастерства "Педагог-психолог"проведены в полном объеме. Заявки на участие со стороны педагогов-психологов подведомственных дошкольных образовательных организаций не поступали.</t>
  </si>
  <si>
    <t>Организационные мероприятия по проведению муниципального этапа всероссийского конкурса профессионального мастерства "Педагог-дефектолог" проведены а полном объеме. Заявки на участие со стороны учителей-дефектологов подведомственных дошкольных образовательных организаций не поступали.</t>
  </si>
  <si>
    <t>Планы работ не утверждены в срок, в виду сложившейся эпидемиологической ситуации. По состоянию на 01.09.2020 проведена работа по разработке проектов планов работы ресурсных центров и площадок сетевого взаимодействия дошкольных образовательных организаций г. Сыктывкара. Согласование и утверждение в окончательном виде планов работы ресурсных центров и площадок сетевого взаимодействия ДОО перенесено на октябрь 2020 г. Начало деятельности ресурсных центров и площадок сетевого взаимодействия ДОО запланировано с 01.11.2020 года.</t>
  </si>
  <si>
    <t>Просрочено</t>
  </si>
  <si>
    <t xml:space="preserve">Проведено 20 консультаций </t>
  </si>
  <si>
    <r>
      <rPr>
        <b/>
        <sz val="12"/>
        <rFont val="Times New Roman"/>
        <family val="1"/>
        <charset val="204"/>
      </rPr>
      <t>Мероприятие 2.2.4.2.</t>
    </r>
    <r>
      <rPr>
        <sz val="12"/>
        <rFont val="Times New Roman"/>
        <family val="1"/>
        <charset val="204"/>
      </rPr>
      <t xml:space="preserve"> Оснащение вновь вводимого объекта "Школа на 600 мест по ул. Новозатонская п.г.т. Краснозатонский г. Сыктывкара Республики Коми "</t>
    </r>
  </si>
  <si>
    <r>
      <rPr>
        <b/>
        <sz val="12"/>
        <rFont val="Times New Roman"/>
        <family val="1"/>
        <charset val="204"/>
      </rPr>
      <t>Контрольное событие 73</t>
    </r>
    <r>
      <rPr>
        <sz val="12"/>
        <rFont val="Times New Roman"/>
        <family val="1"/>
        <charset val="204"/>
      </rPr>
      <t xml:space="preserve">
Приобретение оборудования для  объекта «Школа на 600 мест по ул. Новозатонская п.г.т. Краснозатонский г. Сыктывкара Республики Коми 
</t>
    </r>
  </si>
  <si>
    <r>
      <rPr>
        <b/>
        <sz val="12"/>
        <rFont val="Times New Roman"/>
        <family val="1"/>
        <charset val="204"/>
      </rPr>
      <t xml:space="preserve">Мероприятие 2.2.4.3. </t>
    </r>
    <r>
      <rPr>
        <sz val="12"/>
        <rFont val="Times New Roman"/>
        <family val="1"/>
        <charset val="204"/>
      </rPr>
      <t xml:space="preserve">
Выполнение мероприятий по строительству корпуса школы на 600 мест в районе улиц Орджоникидзе-Карла Маркса-Красных партизан 
</t>
    </r>
  </si>
  <si>
    <r>
      <rPr>
        <b/>
        <sz val="12"/>
        <rFont val="Times New Roman"/>
        <family val="1"/>
        <charset val="204"/>
      </rPr>
      <t>Контрольное событие 74</t>
    </r>
    <r>
      <rPr>
        <sz val="12"/>
        <rFont val="Times New Roman"/>
        <family val="1"/>
        <charset val="204"/>
      </rPr>
      <t xml:space="preserve">
Подготовка земельных участков под предполагаемым размещением корпуса к строительству объекта. 
</t>
    </r>
  </si>
  <si>
    <t>Выполнено раньше срока</t>
  </si>
  <si>
    <t>12.08.2020 получено разрешение на ввод объекта в эксплуатацию</t>
  </si>
  <si>
    <t xml:space="preserve">По состоянию на 31.03.2020 года дошкольными образовательными организациями согласованы с   органами ОВО,МЧС и ФСБ  паспорта безопасности 38 дошкольных образовательных организаций, что составляет 58%.     Срыв срока в связи с задержкой согласования со стороны  МЧС России по Республике Коми на 1-1,5 месяца
Паспорта согласованы по всем ошкольным образовательным учреждениям согласовны  – 23.04.2020 г.
</t>
  </si>
  <si>
    <t>По итогам 1 полугодия 2020 года услуга по реализации основных общеобразовательных программ - начального, основного, среднего общего образования (очная форма),  основного, среднего общего образования (заочная форма) и адаптированных основных общеобразовательных программ для детей с умственной отсталостью оказана 31 702 обучающимся  (или 99,8 % плана).  Отклонение значений показателя объема услуги от установленных показателей не превышает допустимое, в пределах которого муниципальное задание считается выполненным.</t>
  </si>
  <si>
    <t>Ежемесячная  денежная  компенсация в 3 квартале предоставлена 105 получателям. Задолженности по выплате денежной компенсации нет.</t>
  </si>
  <si>
    <t>В период весенних каникул в связи  с введением Указа Главы от 15.03.2020 №16 "О введении режима повышенной готовности" прием учащихся в оздоровительные лагеря отменен. 
В июле и августе открыты 22 лагеря с дневным пребыванием на базе муниципальных образовательных организаций.</t>
  </si>
  <si>
    <t xml:space="preserve">Организованы выездные группы в январе-сентябре 2020 года в количестве 765 детей: - в ДОЛ «Черноморская зорька» (г. Анапа) – 195 детей, в том числе 89 детей, находящихся в ТЖС;
- в ДООЦ «Гренада», ДОЛ «Мечта», ДОЛ «Чайка» (Сыктывдинский р-н) - 338 детей, в том числе 94 ребенка, находящихся в ТЖС;
- в ДСОЛ (с дневным пребыванием) «Юный Динамовец», «Здоровье» (г. Сыктывкар) – 232 ребенка, в том числе 12 детей, находящихся в ТЖС.
</t>
  </si>
  <si>
    <t xml:space="preserve">Муниципальными общеобразовательными организациями на 2020-2021 учебный год приобретены  учебники и учебные пособия в количестве 68 804 экз. на сумму 31 335, 5 тыс. руб. От Министерства образования, науки и молодежной политики Республики Коми в муниципальные общеобразовательные организации поставлены учебники в количестве  10 149 экз. на сумму 5 175, 2 тыс. руб. Общеобразовательные организации полностью укомплектованы учебниками </t>
  </si>
  <si>
    <t>По состоянию на 06.10.2020 в МУ ДПО "ЦРО" обучение по программам повышения квалификации по вопросам реализации ФГОС прошли 200 педагогических работников</t>
  </si>
  <si>
    <t>Межведомственной муниципальной комиссией проведена приемка готовности 37  муниципальных общеобразовательных организаций к новому 2020-2021 учебному году. По итогам проверки готовности оформлены Акты.</t>
  </si>
  <si>
    <t xml:space="preserve"> Межведомственной муниципальной комиссией проведена приемка готовности 37  муниципальных общеобразовательных организаций к новому 2020-2021 учебному году. По итогам проверки готовности оформлены Акты.</t>
  </si>
  <si>
    <t>Межведомственной муниципальной комиссией проведена приемка готовности 37  муниципальных общеобразовательных организаций к новому 2020-2021 учебному году. По итогам проверки готовности оформлены Акты. Приказ управления образования от 28.08.2020 № 482/1 "Об итогах подготовкимуниципальных образовательных организаций к новому 2020-2021 учебному году и работе в зимних условиях"</t>
  </si>
  <si>
    <t>По итогам приемки 37 общеобразовательных организаций к новому учебному году и работе в зимних условияхоформлены кты проверки готовности.В рамках подготовки к новому 2020-2021 учебному году муниципальными общеобразовательными организациями проведены ремонтные работы: ремонт кровли в 7 МОО,ремонт пищеблока в 2 МОО,ремонт инженерных сетей в 12 МОО, ремонт отмостки, укрепление стен в 2 МОО</t>
  </si>
  <si>
    <t>Оборудован пандус и входная группа в здании МАОУ "СОШ № 35" по адресу: ул. Пушкина,75</t>
  </si>
  <si>
    <t>Приказ управления образования от 28.08.2020 № 482/1 "Об итогах подготовки муниципальных образовательных организаций к новому 2020-2021 учебному году и работе в зимних условиях". Произведен ремонт оконных блоков в 7 МОО, ремонт системы электроснабжения в 23 МОО</t>
  </si>
  <si>
    <t xml:space="preserve">37 муниципальных общеобразовательных орагнизаций перешли на федеральные государственные образовательные стандарты начального общего, оснвоного общего образования. В 2020-2021 учебном году на федеральные государственые образовательные образовательные программы среденго общего образования перешли 31 муниципальная общеобразовательная организация, осуществляющая деятельность по образовательным программам среднего общего образования, что составляет 100%. </t>
  </si>
  <si>
    <t>По состоянию на 01.09.2020 в муниципальных общеобразовательных организациях коми язык изучают 5940 учащихся.</t>
  </si>
  <si>
    <t>6.1.</t>
  </si>
  <si>
    <t>С целью  привлечения  учащихся  к систематическим занятиям физической культурой и спортом,  развития  наиболее популярных в Республике Коми  видов  спорта,    в рамках внедрения  ВФСК «ГТО» на территории МО ГО «Сыктывкар»,   на базах  29 муниципальных образовательных организаций ( в 2019-2020 уч.г. - 28)  организована деятельность школьных спортивных клубов с общим охватом более 4 243 участника, в рамках деятельности которых организуются и проводятся физкультурно-оздоровительные и спортивные мероприятия, в том числе фестивали ГТО, школьные этапы Всероссийских спортивных соревнований школьников «Президентские состязания» и Всероссийских спортивных игр школьников «Президентские спортивные игры», формируются команды по видам спорта (волейбол, футбол, настольный теннис, плавание, мини-футбол, волейбол, баскетбол, стрельба, футбол, волейбол, баскетбол, восточные единоборства, плавание, лыжи, аэробика) и обеспечивается их участие в фестивалях ГТО, соревнованиях различного уровня (школьных, муниципальных, республиканских, всероссийских. В рамках деятельности школьных спортивных клубов организована работа по реализации Всероссийских и проектов "Самбо в школу", программмы "Борьба в школу", республиканского проекта "Регби в школу" совместно со сопртивными Федерациями Республики Коми: РОО "Федерация вольной борьбы РК", КРСФО "Федерация самбо Республики Коми", Союз Регби Республики Коми" (приказ УО от 03.08.2020 №453 "О реализации Всероссийского проекта "Самбо в школу", программы Федерации спортивной борьбы Республики Коми "Борьба в школу", республиканского проекта "Регби в школу").</t>
  </si>
  <si>
    <t xml:space="preserve">По итогам 9 месяцев   2020 года показатели, характеризующие качество услуги по реализации дополнительных общеобразовательных общеразвивающих программ (очно-заочная форма) выполнены.
Отклонение значений показателей, характеризующих качество муниципальной услуги,  от установленных показателей не превышает допустимое, в пределах которого муниципальное задание считается выполненным. 
По состоянию на 01.10.2020 обеспечено функционирование 8  мунципальных организаций дополнительного образования с общим охватом  18 586 учащихся.  
</t>
  </si>
  <si>
    <t>Для реализации мероприятий  молодёжной политики на территории МО ГО "Сыктывкар" обеспечено функционирование МАУ "Молодёжный центр г.Сыктывкара". По итогам 9 месяцев  2020 года обеспечено    100%  выполнение муниципального задания .</t>
  </si>
  <si>
    <t xml:space="preserve">Контрольное событие 90
Проведение мероприятий, направленных на здоровый образ жизни и профилактику ассоциальных проявлений среди несовершеннолетних
</t>
  </si>
  <si>
    <t xml:space="preserve">Мониторинг средней заработной платы педагогических работников муниципальных дошкольных образовательных организаций проведен своевременно. 
 В целом по отрасли целевой показатель по педагогическим работникам за 1полугодие 2020 года, установленный в размере 38 614 руб., выполнен на 100 %. </t>
  </si>
  <si>
    <t xml:space="preserve">З За 9 месяцев 2020 г.  принято для рассмотрения 6918 заявлений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Нарушения по срокам рассмотрения заявлений за указанный период отсутствуют.
дошкольного образования с указанием ее размера и 22 уведомления об отказе в предоставлении муниципальной услуги
</t>
  </si>
  <si>
    <t>22.2.</t>
  </si>
  <si>
    <t>22.3.</t>
  </si>
  <si>
    <t>24.2.</t>
  </si>
  <si>
    <t>24.3.</t>
  </si>
  <si>
    <t xml:space="preserve">Проведены соревнования по 9 видам спорта с охватом 1655 обучающихся: муниципальный этап Всероссийских соревнований по шахматам «Белая ладья» среди команд общеобразовательных организаций (приказы от 10.01.2020 № 3, от 19.02.2020 № 142), муниципальный этап Всероссийских соревнований по волейболу «Серебряный мяч» среди команд общеобразовательных организаций (приказы от 10.01.2020 № 4,03.03.2020 № 178), муниципальный этап Всероссийских соревнований по лыжным гонкам на призы газеты «Пионерская правда» среди команд муниципальных общеобразовательных организаций (приказы от 10.01.2020 № 5, от 17.02.2020 № 138), соревнования по настольному теннису среди команд муниципальных общеобразовательных организаций) приказы от 10.01.2020 № 7, от 27.02.2020 № 176), соревнования по баскетболу среди обучающихся 2004-2005 года рождения муниципальных общеобразовательных организаций (приказы от 17.01.2020 № 40, от 27.02.2020 № 157), Всероссийские массовые соревнования по конькобежному спорту «Лёд надежды нашей - 2020» (приказ от 30.01.2020 № 74), открытое Первенство управления образования по вольной борьбе среди юношей и девушек 2007-2008 г.р., посвящённое памяти Александра Налимова, погибшего при исполнении интернационального долга (приказ от 03.02.2020 № 94), соревнования по волейболу среди обучающихся 2007-2008 года рождения муниципальных общеобразовательных организаций (приказы от 07.02.2020 № 110, от 03.03.2020 № 178), муниципальный этап Всероссийских спортивных игр школьных спортивных клубов 2019-2020 учебного года (приказы от 10.02.2020 № 114, от 11.03.2020 № 211), соревнования по баскетболу среди обучающихся 2006-2007 года рождения муниципальных общеобразовательных организаций (приказ  от 10.02.2020 № 115), Соревнования по бадминтону среди учащихся муниципальных образовательных организаций (приказ от 11.03.2020 № 210), муниципальный заочный конкурс буклетов профилактической направленности (приказ УО №329 от 26.05.2020 года). муниципальный заочный конкурс на лучший социальный проект профилактичксой направленности (приказ №309 от 13.05.2020 года), муниципальный конкурс творческих работ "Молодое поколение выбирает - 2020" (приказ УО №282 от 15.04.2020 </t>
  </si>
  <si>
    <t xml:space="preserve">За 9 месяцев 2020 г. своевременно выдано         6383 уведомления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 50 уведомлений об отказе в предоставлении муниципальной услуги
За 9 месяцев 2020 г. своевременно выдано         6383 уведомления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 50 уведомлений об отказе в предоставлении муниципальной услуги
дошкольного образования с указанием ее размера и 22 уведомления об отказе в предоставлении муниципальной услуги
дошкольного образования с указанием ее размера и 35 уведомлений об отказе в предоставлении 
муниципальной услуги
</t>
  </si>
  <si>
    <t>ежемесячно до 10 числа месяца, следующего за отчетным месяцем</t>
  </si>
  <si>
    <t>выполнено позже срока</t>
  </si>
  <si>
    <t>Эффективность= ((ВМ29/29М)+(ВК45/47К)+(ОС4 363 361,9/С 5 902 450,4) )/3)*100% = 89,88%  (эффективна, если больше или равно 50%)</t>
  </si>
  <si>
    <r>
      <t xml:space="preserve">Вывод об эффективности реализации муниципальной программы за отчетный квартал: Реализация муниципальной программы МО ГО "Сыктывкар" "Развитие образования" является </t>
    </r>
    <r>
      <rPr>
        <sz val="14"/>
        <color rgb="FF00B050"/>
        <rFont val="Times New Roman"/>
        <family val="1"/>
        <charset val="204"/>
      </rPr>
      <t xml:space="preserve">эффективной </t>
    </r>
    <r>
      <rPr>
        <sz val="14"/>
        <color theme="1"/>
        <rFont val="Times New Roman"/>
        <family val="1"/>
        <charset val="204"/>
      </rPr>
      <t>по итогам реализации за 3 квартал 2020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</si>
</sst>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_-* #,##0.0\ _₽_-;\-* #,##0.0\ _₽_-;_-* &quot;-&quot;?\ _₽_-;_-@_-"/>
    <numFmt numFmtId="168" formatCode="_-* #,##0.000\ _₽_-;\-* #,##0.000\ _₽_-;_-* &quot;-&quot;?\ _₽_-;_-@_-"/>
  </numFmts>
  <fonts count="16" x14ac:knownFonts="1">
    <font>
      <sz val="11"/>
      <color theme="1"/>
      <name val="Calibri"/>
      <family val="2"/>
      <charset val="204"/>
      <scheme val="minor"/>
    </font>
    <font>
      <u/>
      <sz val="11"/>
      <color theme="10"/>
      <name val="Calibri"/>
      <family val="2"/>
      <charset val="204"/>
      <scheme val="minor"/>
    </font>
    <font>
      <sz val="11"/>
      <color theme="1"/>
      <name val="Calibri"/>
      <family val="2"/>
      <charset val="204"/>
      <scheme val="minor"/>
    </font>
    <font>
      <sz val="12"/>
      <name val="Times New Roman"/>
      <family val="1"/>
      <charset val="204"/>
    </font>
    <font>
      <sz val="12"/>
      <name val="Calibri"/>
      <family val="2"/>
      <charset val="204"/>
      <scheme val="minor"/>
    </font>
    <font>
      <b/>
      <sz val="12"/>
      <name val="Times New Roman"/>
      <family val="1"/>
      <charset val="204"/>
    </font>
    <font>
      <i/>
      <sz val="12"/>
      <name val="Times New Roman"/>
      <family val="1"/>
      <charset val="204"/>
    </font>
    <font>
      <sz val="10"/>
      <name val="Arial"/>
      <family val="2"/>
      <charset val="204"/>
    </font>
    <font>
      <sz val="14"/>
      <name val="Times New Roman"/>
      <family val="1"/>
      <charset val="204"/>
    </font>
    <font>
      <sz val="12"/>
      <color rgb="FF000000"/>
      <name val="Times New Roman"/>
      <family val="1"/>
      <charset val="204"/>
    </font>
    <font>
      <sz val="11"/>
      <color theme="1"/>
      <name val="Times New Roman"/>
      <family val="1"/>
      <charset val="204"/>
    </font>
    <font>
      <b/>
      <sz val="14"/>
      <name val="Times New Roman"/>
      <family val="1"/>
      <charset val="204"/>
    </font>
    <font>
      <sz val="9"/>
      <color indexed="81"/>
      <name val="Tahoma"/>
      <family val="2"/>
      <charset val="204"/>
    </font>
    <font>
      <b/>
      <sz val="9"/>
      <color indexed="81"/>
      <name val="Tahoma"/>
      <family val="2"/>
      <charset val="204"/>
    </font>
    <font>
      <sz val="14"/>
      <color theme="1"/>
      <name val="Times New Roman"/>
      <family val="1"/>
      <charset val="204"/>
    </font>
    <font>
      <sz val="14"/>
      <color rgb="FF00B05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applyNumberFormat="0" applyFill="0" applyBorder="0" applyAlignment="0" applyProtection="0"/>
    <xf numFmtId="43" fontId="2" fillId="0" borderId="0" applyFont="0" applyFill="0" applyBorder="0" applyAlignment="0" applyProtection="0"/>
    <xf numFmtId="0" fontId="7" fillId="0" borderId="0"/>
  </cellStyleXfs>
  <cellXfs count="191">
    <xf numFmtId="0" fontId="0" fillId="0" borderId="0" xfId="0"/>
    <xf numFmtId="0" fontId="0" fillId="2" borderId="0" xfId="0" applyFill="1" applyAlignment="1">
      <alignment horizontal="left" vertical="top"/>
    </xf>
    <xf numFmtId="0" fontId="0" fillId="2" borderId="0" xfId="0" applyFill="1"/>
    <xf numFmtId="164" fontId="0" fillId="2" borderId="0" xfId="0" applyNumberFormat="1" applyFill="1"/>
    <xf numFmtId="165" fontId="0" fillId="2" borderId="0" xfId="0" applyNumberFormat="1" applyFill="1"/>
    <xf numFmtId="0" fontId="0" fillId="2" borderId="0" xfId="0" applyFill="1" applyAlignment="1">
      <alignment vertical="top"/>
    </xf>
    <xf numFmtId="0" fontId="0" fillId="2" borderId="0" xfId="0" applyFill="1" applyAlignment="1">
      <alignment horizontal="center"/>
    </xf>
    <xf numFmtId="43" fontId="0" fillId="2" borderId="0" xfId="2" applyFont="1" applyFill="1"/>
    <xf numFmtId="0" fontId="4" fillId="2" borderId="0" xfId="0" applyFont="1" applyFill="1" applyAlignment="1">
      <alignment horizontal="left" vertical="top"/>
    </xf>
    <xf numFmtId="164" fontId="3" fillId="2" borderId="0" xfId="2" applyNumberFormat="1" applyFont="1" applyFill="1"/>
    <xf numFmtId="0" fontId="3" fillId="2" borderId="0" xfId="0" applyFont="1" applyFill="1"/>
    <xf numFmtId="0" fontId="3" fillId="2" borderId="3" xfId="0" applyFont="1" applyFill="1" applyBorder="1" applyAlignment="1">
      <alignment vertical="center" wrapText="1"/>
    </xf>
    <xf numFmtId="0" fontId="3" fillId="2" borderId="0" xfId="0" applyFont="1" applyFill="1" applyAlignment="1">
      <alignment vertical="top" wrapText="1"/>
    </xf>
    <xf numFmtId="0" fontId="5" fillId="2" borderId="1" xfId="0" applyFont="1" applyFill="1" applyBorder="1" applyAlignment="1">
      <alignment horizontal="justify" vertical="top" wrapText="1"/>
    </xf>
    <xf numFmtId="0" fontId="10" fillId="2" borderId="0" xfId="0" applyFont="1" applyFill="1"/>
    <xf numFmtId="165" fontId="10" fillId="2" borderId="0" xfId="0" applyNumberFormat="1" applyFont="1" applyFill="1"/>
    <xf numFmtId="0" fontId="3" fillId="0" borderId="0" xfId="0" applyFont="1" applyFill="1" applyAlignment="1">
      <alignment horizontal="center"/>
    </xf>
    <xf numFmtId="164" fontId="4" fillId="0" borderId="0" xfId="2" applyNumberFormat="1" applyFont="1" applyFill="1"/>
    <xf numFmtId="0" fontId="0" fillId="0" borderId="0" xfId="0" applyFill="1" applyAlignment="1">
      <alignment horizontal="center"/>
    </xf>
    <xf numFmtId="164" fontId="0" fillId="0" borderId="0" xfId="2" applyNumberFormat="1" applyFont="1" applyFill="1"/>
    <xf numFmtId="14" fontId="3" fillId="2" borderId="3" xfId="0" applyNumberFormat="1" applyFont="1" applyFill="1" applyBorder="1" applyAlignment="1">
      <alignment horizontal="center" vertical="top" wrapText="1"/>
    </xf>
    <xf numFmtId="16" fontId="3" fillId="2" borderId="1" xfId="0" applyNumberFormat="1" applyFont="1" applyFill="1" applyBorder="1" applyAlignment="1">
      <alignment horizontal="left" vertical="top"/>
    </xf>
    <xf numFmtId="0" fontId="3" fillId="2" borderId="1" xfId="0" applyFont="1" applyFill="1" applyBorder="1" applyAlignment="1">
      <alignment vertical="top" wrapText="1"/>
    </xf>
    <xf numFmtId="0" fontId="3" fillId="2" borderId="1" xfId="0" applyFont="1" applyFill="1" applyBorder="1" applyAlignment="1">
      <alignment horizontal="center" vertical="top"/>
    </xf>
    <xf numFmtId="0" fontId="3" fillId="2" borderId="1" xfId="0" applyFont="1" applyFill="1" applyBorder="1" applyAlignment="1">
      <alignment vertical="top"/>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justify"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left" vertical="top" wrapText="1"/>
    </xf>
    <xf numFmtId="0" fontId="3" fillId="2" borderId="2" xfId="0" applyFont="1" applyFill="1" applyBorder="1" applyAlignment="1">
      <alignment horizontal="center" vertical="top"/>
    </xf>
    <xf numFmtId="0" fontId="3" fillId="2" borderId="4" xfId="0" applyFont="1" applyFill="1" applyBorder="1" applyAlignment="1">
      <alignment horizontal="center" vertical="top"/>
    </xf>
    <xf numFmtId="0" fontId="3" fillId="2" borderId="3" xfId="0"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top"/>
    </xf>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3" fillId="2" borderId="2" xfId="0" applyFont="1" applyFill="1" applyBorder="1" applyAlignment="1">
      <alignment vertical="top"/>
    </xf>
    <xf numFmtId="0" fontId="3" fillId="2" borderId="1" xfId="0" applyFont="1" applyFill="1" applyBorder="1" applyAlignment="1">
      <alignment horizontal="center" vertical="center"/>
    </xf>
    <xf numFmtId="0" fontId="3" fillId="2" borderId="4" xfId="0" applyFont="1" applyFill="1" applyBorder="1" applyAlignment="1">
      <alignment vertical="top" wrapText="1"/>
    </xf>
    <xf numFmtId="0" fontId="3" fillId="2" borderId="3" xfId="0" applyFont="1" applyFill="1" applyBorder="1" applyAlignment="1">
      <alignment vertical="top" wrapText="1"/>
    </xf>
    <xf numFmtId="0" fontId="3" fillId="2" borderId="1" xfId="0" applyFont="1" applyFill="1" applyBorder="1" applyAlignment="1">
      <alignment vertical="top"/>
    </xf>
    <xf numFmtId="14" fontId="3" fillId="2" borderId="1" xfId="0" applyNumberFormat="1" applyFont="1" applyFill="1" applyBorder="1" applyAlignment="1">
      <alignment horizontal="center" vertical="top"/>
    </xf>
    <xf numFmtId="0" fontId="3" fillId="2" borderId="1" xfId="0" applyFont="1" applyFill="1" applyBorder="1" applyAlignment="1">
      <alignment horizontal="center"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3" xfId="0" applyFont="1" applyFill="1" applyBorder="1" applyAlignment="1">
      <alignment vertical="top"/>
    </xf>
    <xf numFmtId="0" fontId="3" fillId="2" borderId="1" xfId="0" applyFont="1" applyFill="1" applyBorder="1" applyAlignment="1">
      <alignment horizontal="justify" vertical="top" wrapText="1"/>
    </xf>
    <xf numFmtId="14" fontId="3" fillId="2" borderId="3" xfId="0" applyNumberFormat="1" applyFont="1" applyFill="1" applyBorder="1" applyAlignment="1">
      <alignment horizontal="center" vertical="top"/>
    </xf>
    <xf numFmtId="164" fontId="3" fillId="2" borderId="1" xfId="2" applyNumberFormat="1" applyFont="1" applyFill="1" applyBorder="1" applyAlignment="1">
      <alignment horizontal="center" vertical="center" wrapText="1"/>
    </xf>
    <xf numFmtId="164" fontId="3" fillId="2" borderId="1" xfId="2" applyNumberFormat="1" applyFont="1" applyFill="1" applyBorder="1" applyAlignment="1">
      <alignment horizontal="center" vertical="top" wrapText="1"/>
    </xf>
    <xf numFmtId="164" fontId="3" fillId="2" borderId="1" xfId="2" applyNumberFormat="1" applyFont="1" applyFill="1" applyBorder="1" applyAlignment="1">
      <alignment vertical="top" wrapText="1"/>
    </xf>
    <xf numFmtId="164" fontId="3" fillId="2" borderId="1" xfId="2" applyNumberFormat="1" applyFont="1" applyFill="1" applyBorder="1" applyAlignment="1">
      <alignment horizontal="center" vertical="top"/>
    </xf>
    <xf numFmtId="164" fontId="3" fillId="2" borderId="1" xfId="2" applyNumberFormat="1" applyFont="1" applyFill="1" applyBorder="1" applyAlignment="1">
      <alignment vertical="top"/>
    </xf>
    <xf numFmtId="164" fontId="4" fillId="2" borderId="1" xfId="2" applyNumberFormat="1" applyFont="1" applyFill="1" applyBorder="1" applyAlignment="1">
      <alignment vertical="top"/>
    </xf>
    <xf numFmtId="0" fontId="4" fillId="2" borderId="1" xfId="0" applyFont="1" applyFill="1" applyBorder="1" applyAlignment="1">
      <alignment horizontal="center" vertical="top"/>
    </xf>
    <xf numFmtId="164" fontId="3" fillId="2" borderId="2" xfId="2" applyNumberFormat="1" applyFont="1" applyFill="1" applyBorder="1" applyAlignment="1">
      <alignment vertical="top"/>
    </xf>
    <xf numFmtId="164" fontId="3" fillId="2" borderId="3" xfId="2" applyNumberFormat="1" applyFont="1" applyFill="1" applyBorder="1" applyAlignment="1">
      <alignment vertical="top"/>
    </xf>
    <xf numFmtId="0" fontId="9" fillId="2" borderId="1" xfId="0" applyFont="1" applyFill="1" applyBorder="1" applyAlignment="1">
      <alignment wrapText="1"/>
    </xf>
    <xf numFmtId="0" fontId="9" fillId="2" borderId="1" xfId="0" applyFont="1" applyFill="1" applyBorder="1" applyAlignment="1">
      <alignment vertical="top" wrapText="1"/>
    </xf>
    <xf numFmtId="164" fontId="3" fillId="2" borderId="1" xfId="2" applyNumberFormat="1" applyFont="1" applyFill="1" applyBorder="1" applyAlignment="1">
      <alignment horizontal="center" vertical="top"/>
    </xf>
    <xf numFmtId="164" fontId="3" fillId="2" borderId="2" xfId="2" applyNumberFormat="1" applyFont="1" applyFill="1" applyBorder="1" applyAlignment="1">
      <alignment horizontal="center" vertical="top"/>
    </xf>
    <xf numFmtId="0" fontId="3" fillId="2" borderId="3" xfId="0" applyFont="1" applyFill="1" applyBorder="1" applyAlignment="1">
      <alignment horizontal="justify"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justify" vertical="top"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top"/>
    </xf>
    <xf numFmtId="0" fontId="3" fillId="4" borderId="1" xfId="0" applyFont="1" applyFill="1" applyBorder="1" applyAlignment="1">
      <alignment vertical="top" wrapText="1"/>
    </xf>
    <xf numFmtId="0" fontId="3" fillId="4" borderId="1" xfId="0" applyFont="1" applyFill="1" applyBorder="1" applyAlignment="1">
      <alignment horizontal="center" vertical="center"/>
    </xf>
    <xf numFmtId="0" fontId="3" fillId="4" borderId="2" xfId="0" applyFont="1" applyFill="1" applyBorder="1" applyAlignment="1">
      <alignment vertical="top" wrapText="1"/>
    </xf>
    <xf numFmtId="0" fontId="3" fillId="3" borderId="1" xfId="0" applyFont="1" applyFill="1" applyBorder="1" applyAlignment="1">
      <alignment horizontal="center"/>
    </xf>
    <xf numFmtId="164" fontId="3" fillId="3" borderId="1" xfId="2" applyNumberFormat="1" applyFont="1" applyFill="1" applyBorder="1"/>
    <xf numFmtId="0" fontId="3" fillId="4" borderId="2" xfId="0" applyFont="1" applyFill="1" applyBorder="1" applyAlignment="1">
      <alignment horizontal="left" vertical="top" wrapText="1"/>
    </xf>
    <xf numFmtId="0" fontId="3" fillId="4" borderId="2" xfId="0" applyFont="1" applyFill="1" applyBorder="1" applyAlignment="1">
      <alignment horizontal="center" vertical="center" wrapText="1"/>
    </xf>
    <xf numFmtId="0" fontId="3" fillId="3" borderId="1" xfId="0" applyFont="1" applyFill="1" applyBorder="1" applyAlignment="1">
      <alignment horizontal="center" vertical="top"/>
    </xf>
    <xf numFmtId="0" fontId="3" fillId="3" borderId="1" xfId="0" applyFont="1" applyFill="1" applyBorder="1" applyAlignment="1">
      <alignment vertical="top"/>
    </xf>
    <xf numFmtId="164" fontId="3" fillId="3" borderId="1" xfId="2" applyNumberFormat="1" applyFont="1" applyFill="1" applyBorder="1" applyAlignment="1">
      <alignment vertical="top"/>
    </xf>
    <xf numFmtId="0" fontId="11" fillId="3" borderId="1" xfId="0" applyFont="1" applyFill="1" applyBorder="1" applyAlignment="1">
      <alignment horizontal="center"/>
    </xf>
    <xf numFmtId="164" fontId="11" fillId="3" borderId="1" xfId="2" applyNumberFormat="1" applyFont="1" applyFill="1" applyBorder="1"/>
    <xf numFmtId="0" fontId="3" fillId="2" borderId="2" xfId="0" applyFont="1" applyFill="1" applyBorder="1" applyAlignment="1">
      <alignment horizontal="center" vertical="center"/>
    </xf>
    <xf numFmtId="0" fontId="3" fillId="2" borderId="1" xfId="0" applyFont="1" applyFill="1" applyBorder="1" applyAlignment="1">
      <alignment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top"/>
    </xf>
    <xf numFmtId="0" fontId="3" fillId="2" borderId="4" xfId="0" applyFont="1" applyFill="1" applyBorder="1" applyAlignment="1">
      <alignment horizontal="center" vertical="top"/>
    </xf>
    <xf numFmtId="0" fontId="3" fillId="2" borderId="3" xfId="0" applyFont="1" applyFill="1" applyBorder="1" applyAlignment="1">
      <alignment horizontal="center" vertical="top"/>
    </xf>
    <xf numFmtId="16" fontId="3" fillId="2" borderId="2" xfId="0" applyNumberFormat="1" applyFont="1" applyFill="1" applyBorder="1" applyAlignment="1">
      <alignment horizontal="center" vertical="top"/>
    </xf>
    <xf numFmtId="0" fontId="3" fillId="2" borderId="1" xfId="0" applyFont="1" applyFill="1" applyBorder="1" applyAlignment="1">
      <alignment horizontal="left" vertical="top" wrapText="1"/>
    </xf>
    <xf numFmtId="16" fontId="3" fillId="2" borderId="1" xfId="0" applyNumberFormat="1"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justify" vertical="top" wrapText="1"/>
    </xf>
    <xf numFmtId="0" fontId="4" fillId="2" borderId="3" xfId="0" applyFont="1" applyFill="1" applyBorder="1" applyAlignment="1">
      <alignment horizontal="justify" vertical="top" wrapText="1"/>
    </xf>
    <xf numFmtId="0" fontId="3" fillId="2" borderId="1" xfId="0" applyFont="1" applyFill="1" applyBorder="1" applyAlignment="1">
      <alignment horizontal="left" vertical="top"/>
    </xf>
    <xf numFmtId="0" fontId="3" fillId="2" borderId="1" xfId="0" applyFont="1" applyFill="1" applyBorder="1" applyAlignment="1">
      <alignment vertical="top" wrapText="1"/>
    </xf>
    <xf numFmtId="14" fontId="3" fillId="2" borderId="2" xfId="0" applyNumberFormat="1" applyFont="1" applyFill="1" applyBorder="1" applyAlignment="1">
      <alignment horizontal="center" vertical="top"/>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0"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0" xfId="3" applyFont="1" applyFill="1" applyBorder="1" applyAlignment="1">
      <alignment horizontal="center" vertical="center"/>
    </xf>
    <xf numFmtId="0" fontId="8" fillId="3" borderId="7" xfId="0" applyFont="1" applyFill="1" applyBorder="1" applyAlignment="1">
      <alignment horizontal="left" vertical="top"/>
    </xf>
    <xf numFmtId="0" fontId="8" fillId="3" borderId="11" xfId="0" applyFont="1" applyFill="1" applyBorder="1" applyAlignment="1">
      <alignment horizontal="left" vertical="top"/>
    </xf>
    <xf numFmtId="0" fontId="8" fillId="3" borderId="5" xfId="0" applyFont="1" applyFill="1" applyBorder="1" applyAlignment="1">
      <alignment horizontal="left" vertical="top"/>
    </xf>
    <xf numFmtId="0" fontId="8" fillId="3" borderId="6" xfId="0" applyFont="1" applyFill="1" applyBorder="1" applyAlignment="1">
      <alignment horizontal="left" vertical="top"/>
    </xf>
    <xf numFmtId="0" fontId="8" fillId="3" borderId="0" xfId="0" applyFont="1" applyFill="1" applyBorder="1" applyAlignment="1">
      <alignment horizontal="left" vertical="top"/>
    </xf>
    <xf numFmtId="0" fontId="8" fillId="3" borderId="8" xfId="0" applyFont="1" applyFill="1" applyBorder="1" applyAlignment="1">
      <alignment horizontal="left" vertical="top"/>
    </xf>
    <xf numFmtId="0" fontId="8" fillId="3" borderId="9" xfId="0" applyFont="1" applyFill="1" applyBorder="1" applyAlignment="1">
      <alignment horizontal="left" vertical="top"/>
    </xf>
    <xf numFmtId="0" fontId="8" fillId="3" borderId="12" xfId="0" applyFont="1" applyFill="1" applyBorder="1" applyAlignment="1">
      <alignment horizontal="left" vertical="top"/>
    </xf>
    <xf numFmtId="0" fontId="8" fillId="3" borderId="10" xfId="0" applyFont="1" applyFill="1" applyBorder="1" applyAlignment="1">
      <alignment horizontal="left" vertical="top"/>
    </xf>
    <xf numFmtId="164" fontId="3" fillId="2" borderId="1" xfId="2" applyNumberFormat="1" applyFont="1" applyFill="1" applyBorder="1" applyAlignment="1">
      <alignment vertical="top"/>
    </xf>
    <xf numFmtId="164" fontId="4" fillId="2" borderId="1" xfId="2" applyNumberFormat="1" applyFont="1" applyFill="1" applyBorder="1" applyAlignment="1">
      <alignment vertical="top"/>
    </xf>
    <xf numFmtId="0" fontId="4" fillId="2" borderId="3" xfId="0" applyFont="1" applyFill="1" applyBorder="1" applyAlignment="1">
      <alignment horizontal="center" vertical="top" wrapText="1"/>
    </xf>
    <xf numFmtId="0" fontId="3" fillId="2" borderId="2" xfId="0" applyFont="1" applyFill="1" applyBorder="1" applyAlignment="1">
      <alignment vertical="top" wrapText="1"/>
    </xf>
    <xf numFmtId="0" fontId="4" fillId="2" borderId="3" xfId="0" applyFont="1" applyFill="1" applyBorder="1" applyAlignment="1">
      <alignment vertical="top" wrapText="1"/>
    </xf>
    <xf numFmtId="0" fontId="4" fillId="2" borderId="3" xfId="0" applyFont="1" applyFill="1" applyBorder="1" applyAlignment="1">
      <alignment horizontal="center" vertical="top"/>
    </xf>
    <xf numFmtId="0" fontId="3" fillId="2" borderId="2" xfId="0" applyFont="1" applyFill="1" applyBorder="1" applyAlignment="1">
      <alignment vertical="top"/>
    </xf>
    <xf numFmtId="0" fontId="4" fillId="2" borderId="3" xfId="0" applyFont="1" applyFill="1" applyBorder="1" applyAlignment="1">
      <alignment vertical="top"/>
    </xf>
    <xf numFmtId="0" fontId="4" fillId="2" borderId="1" xfId="0" applyFont="1" applyFill="1" applyBorder="1" applyAlignment="1">
      <alignment horizontal="center" vertical="top"/>
    </xf>
    <xf numFmtId="164" fontId="3" fillId="2" borderId="2" xfId="2" applyNumberFormat="1" applyFont="1" applyFill="1" applyBorder="1" applyAlignment="1">
      <alignment vertical="top"/>
    </xf>
    <xf numFmtId="164" fontId="4" fillId="2" borderId="3" xfId="2" applyNumberFormat="1" applyFont="1" applyFill="1" applyBorder="1" applyAlignment="1">
      <alignment vertical="top"/>
    </xf>
    <xf numFmtId="0" fontId="4" fillId="2" borderId="3" xfId="0" applyFont="1" applyFill="1" applyBorder="1" applyAlignment="1">
      <alignment horizontal="center" vertical="center" wrapText="1"/>
    </xf>
    <xf numFmtId="0" fontId="3" fillId="2" borderId="4" xfId="0" applyFont="1" applyFill="1" applyBorder="1" applyAlignment="1">
      <alignment vertical="top" wrapText="1"/>
    </xf>
    <xf numFmtId="0" fontId="3" fillId="2" borderId="3" xfId="0" applyFont="1" applyFill="1" applyBorder="1" applyAlignment="1">
      <alignment vertical="top" wrapText="1"/>
    </xf>
    <xf numFmtId="0" fontId="3" fillId="2" borderId="1" xfId="0" applyFont="1" applyFill="1" applyBorder="1" applyAlignment="1">
      <alignment vertical="top"/>
    </xf>
    <xf numFmtId="14" fontId="3" fillId="2" borderId="1" xfId="0" applyNumberFormat="1" applyFont="1" applyFill="1" applyBorder="1" applyAlignment="1">
      <alignment horizontal="center" vertical="top"/>
    </xf>
    <xf numFmtId="0" fontId="5" fillId="2" borderId="2" xfId="0" applyFont="1" applyFill="1" applyBorder="1" applyAlignment="1">
      <alignmen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xf>
    <xf numFmtId="0" fontId="3" fillId="2" borderId="1" xfId="0" applyFont="1" applyFill="1" applyBorder="1" applyAlignment="1">
      <alignment horizontal="justify" vertical="top" wrapText="1"/>
    </xf>
    <xf numFmtId="0" fontId="4" fillId="2" borderId="1" xfId="0" applyFont="1" applyFill="1" applyBorder="1" applyAlignment="1">
      <alignment horizontal="justify" vertical="top" wrapText="1"/>
    </xf>
    <xf numFmtId="0" fontId="3" fillId="4" borderId="1" xfId="0" applyFont="1" applyFill="1" applyBorder="1" applyAlignment="1">
      <alignment horizontal="left" vertical="top"/>
    </xf>
    <xf numFmtId="0" fontId="3" fillId="2" borderId="2" xfId="0" applyFont="1" applyFill="1" applyBorder="1" applyAlignment="1">
      <alignment horizontal="left" vertical="top"/>
    </xf>
    <xf numFmtId="0" fontId="4" fillId="2" borderId="4" xfId="0" applyFont="1" applyFill="1" applyBorder="1" applyAlignment="1">
      <alignment horizontal="left" vertical="top"/>
    </xf>
    <xf numFmtId="0" fontId="4" fillId="2" borderId="3" xfId="0" applyFont="1" applyFill="1" applyBorder="1" applyAlignment="1">
      <alignment horizontal="left" vertical="top"/>
    </xf>
    <xf numFmtId="16" fontId="3" fillId="2" borderId="2" xfId="0" applyNumberFormat="1" applyFont="1" applyFill="1" applyBorder="1" applyAlignment="1">
      <alignment horizontal="left" vertical="top"/>
    </xf>
    <xf numFmtId="0" fontId="0" fillId="2" borderId="4" xfId="0" applyFill="1" applyBorder="1" applyAlignment="1">
      <alignment horizontal="left" vertical="top"/>
    </xf>
    <xf numFmtId="0" fontId="0" fillId="2" borderId="3" xfId="0" applyFill="1" applyBorder="1" applyAlignment="1">
      <alignment horizontal="left" vertical="top"/>
    </xf>
    <xf numFmtId="0" fontId="5" fillId="3" borderId="1" xfId="0" applyFont="1" applyFill="1" applyBorder="1" applyAlignment="1">
      <alignment horizontal="justify" vertical="center" wrapText="1"/>
    </xf>
    <xf numFmtId="0" fontId="5" fillId="3" borderId="1" xfId="0" applyFont="1" applyFill="1" applyBorder="1" applyAlignment="1"/>
    <xf numFmtId="0" fontId="5" fillId="3" borderId="1" xfId="0" applyFont="1" applyFill="1" applyBorder="1" applyAlignment="1">
      <alignment wrapText="1"/>
    </xf>
    <xf numFmtId="16" fontId="3" fillId="2" borderId="1" xfId="0" applyNumberFormat="1" applyFont="1" applyFill="1" applyBorder="1" applyAlignment="1">
      <alignment horizontal="left" vertical="top" wrapText="1"/>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164" fontId="3" fillId="2" borderId="2" xfId="2" applyNumberFormat="1" applyFont="1" applyFill="1" applyBorder="1" applyAlignment="1">
      <alignment vertical="top" wrapText="1"/>
    </xf>
    <xf numFmtId="164" fontId="3" fillId="2" borderId="3" xfId="2" applyNumberFormat="1" applyFont="1" applyFill="1" applyBorder="1" applyAlignment="1">
      <alignment vertical="top" wrapText="1"/>
    </xf>
    <xf numFmtId="0" fontId="3" fillId="2" borderId="3" xfId="0" applyFont="1" applyFill="1" applyBorder="1" applyAlignment="1">
      <alignment vertical="top"/>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14" fontId="3" fillId="2" borderId="4" xfId="0" applyNumberFormat="1" applyFont="1" applyFill="1" applyBorder="1" applyAlignment="1">
      <alignment horizontal="center" vertical="top"/>
    </xf>
    <xf numFmtId="14" fontId="3" fillId="2" borderId="3" xfId="0" applyNumberFormat="1" applyFont="1" applyFill="1" applyBorder="1" applyAlignment="1">
      <alignment horizontal="center" vertical="top"/>
    </xf>
    <xf numFmtId="0" fontId="3" fillId="2" borderId="4" xfId="0" applyFont="1" applyFill="1" applyBorder="1" applyAlignment="1">
      <alignment vertical="top"/>
    </xf>
    <xf numFmtId="0" fontId="3" fillId="2" borderId="1" xfId="1" applyFont="1" applyFill="1" applyBorder="1" applyAlignment="1">
      <alignment vertical="top" wrapText="1"/>
    </xf>
    <xf numFmtId="0" fontId="4" fillId="2" borderId="4" xfId="0" applyFont="1" applyFill="1" applyBorder="1" applyAlignment="1">
      <alignment horizontal="center" vertical="top"/>
    </xf>
    <xf numFmtId="164" fontId="3" fillId="2" borderId="2" xfId="2" applyNumberFormat="1" applyFont="1" applyFill="1" applyBorder="1" applyAlignment="1">
      <alignment horizontal="center" vertical="top"/>
    </xf>
    <xf numFmtId="164" fontId="3" fillId="2" borderId="3" xfId="2" applyNumberFormat="1" applyFont="1" applyFill="1" applyBorder="1" applyAlignment="1">
      <alignment horizontal="center" vertical="top"/>
    </xf>
    <xf numFmtId="164" fontId="3" fillId="2" borderId="4" xfId="2" applyNumberFormat="1" applyFont="1" applyFill="1" applyBorder="1" applyAlignment="1">
      <alignment vertical="top"/>
    </xf>
    <xf numFmtId="164" fontId="3" fillId="2" borderId="3" xfId="2" applyNumberFormat="1" applyFont="1" applyFill="1" applyBorder="1" applyAlignment="1">
      <alignment vertical="top"/>
    </xf>
    <xf numFmtId="164" fontId="3" fillId="2" borderId="4" xfId="2" applyNumberFormat="1" applyFont="1" applyFill="1" applyBorder="1" applyAlignment="1">
      <alignment horizontal="center" vertical="top"/>
    </xf>
    <xf numFmtId="0" fontId="5" fillId="2" borderId="1" xfId="0" applyFont="1" applyFill="1" applyBorder="1" applyAlignment="1">
      <alignment horizontal="justify" vertical="top" wrapText="1"/>
    </xf>
    <xf numFmtId="0" fontId="5" fillId="2" borderId="1" xfId="0" applyFont="1" applyFill="1" applyBorder="1" applyAlignment="1">
      <alignment vertical="top" wrapText="1"/>
    </xf>
    <xf numFmtId="0" fontId="4" fillId="2" borderId="1" xfId="0" applyFont="1" applyFill="1" applyBorder="1" applyAlignment="1">
      <alignment vertical="top" wrapText="1"/>
    </xf>
    <xf numFmtId="0" fontId="4" fillId="2" borderId="4" xfId="0" applyFont="1" applyFill="1" applyBorder="1" applyAlignment="1">
      <alignment vertical="top" wrapText="1"/>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164" fontId="3" fillId="2" borderId="1" xfId="2" applyNumberFormat="1" applyFont="1" applyFill="1" applyBorder="1" applyAlignment="1">
      <alignment horizontal="center" vertical="top"/>
    </xf>
    <xf numFmtId="164" fontId="3" fillId="2" borderId="2" xfId="2" applyNumberFormat="1" applyFont="1" applyFill="1" applyBorder="1" applyAlignment="1">
      <alignment horizontal="center" vertical="top" wrapText="1"/>
    </xf>
    <xf numFmtId="164" fontId="3" fillId="2" borderId="3" xfId="2" applyNumberFormat="1" applyFont="1" applyFill="1" applyBorder="1" applyAlignment="1">
      <alignment horizontal="center" vertical="top" wrapText="1"/>
    </xf>
    <xf numFmtId="0" fontId="14" fillId="2" borderId="1" xfId="0" applyFont="1" applyFill="1" applyBorder="1" applyAlignment="1">
      <alignment horizontal="center" vertical="top" wrapText="1"/>
    </xf>
    <xf numFmtId="168" fontId="0" fillId="2" borderId="0" xfId="0" applyNumberFormat="1" applyFill="1"/>
  </cellXfs>
  <cellStyles count="4">
    <cellStyle name="Гиперссылка" xfId="1" builtinId="8"/>
    <cellStyle name="Обычный" xfId="0" builtinId="0"/>
    <cellStyle name="Обычный 2" xfId="3"/>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4D5A3643E40CC6DD2B6EFE298F2ACDA9F785B454396F5C7E29B0682957A23C10EC1680831A3B3B43529CDA5B276803K"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47"/>
  <sheetViews>
    <sheetView tabSelected="1" zoomScale="60" zoomScaleNormal="60" workbookViewId="0">
      <selection activeCell="L11" sqref="L11"/>
    </sheetView>
  </sheetViews>
  <sheetFormatPr defaultColWidth="9.140625" defaultRowHeight="15" outlineLevelRow="1" x14ac:dyDescent="0.25"/>
  <cols>
    <col min="1" max="1" width="10" style="1" customWidth="1"/>
    <col min="2" max="2" width="55.42578125" style="5" customWidth="1"/>
    <col min="3" max="3" width="15.7109375" style="6" customWidth="1"/>
    <col min="4" max="4" width="55.5703125" style="5" customWidth="1"/>
    <col min="5" max="5" width="16" style="6" customWidth="1"/>
    <col min="6" max="6" width="66" style="5" customWidth="1"/>
    <col min="7" max="7" width="9.5703125" style="18" customWidth="1"/>
    <col min="8" max="8" width="20.5703125" style="19" customWidth="1"/>
    <col min="9" max="9" width="19.140625" style="19" customWidth="1"/>
    <col min="10" max="10" width="16.7109375" style="2" customWidth="1"/>
    <col min="11" max="11" width="16.5703125" style="2" customWidth="1"/>
    <col min="12" max="12" width="14" style="2" bestFit="1" customWidth="1"/>
    <col min="13" max="13" width="13.85546875" style="2" customWidth="1"/>
    <col min="14" max="16384" width="9.140625" style="2"/>
  </cols>
  <sheetData>
    <row r="1" spans="1:13" ht="56.25" customHeight="1" x14ac:dyDescent="0.25">
      <c r="A1" s="116" t="s">
        <v>276</v>
      </c>
      <c r="B1" s="116"/>
      <c r="C1" s="116"/>
      <c r="D1" s="116"/>
      <c r="E1" s="116"/>
      <c r="F1" s="116"/>
      <c r="G1" s="116"/>
      <c r="H1" s="116"/>
      <c r="I1" s="116"/>
    </row>
    <row r="2" spans="1:13" ht="41.25" customHeight="1" x14ac:dyDescent="0.25">
      <c r="A2" s="117" t="s">
        <v>279</v>
      </c>
      <c r="B2" s="117"/>
      <c r="C2" s="117"/>
      <c r="D2" s="117"/>
      <c r="E2" s="117"/>
      <c r="F2" s="117"/>
      <c r="G2" s="117"/>
      <c r="H2" s="117"/>
      <c r="I2" s="117"/>
    </row>
    <row r="3" spans="1:13" ht="15.75" customHeight="1" x14ac:dyDescent="0.25">
      <c r="A3" s="118" t="s">
        <v>277</v>
      </c>
      <c r="B3" s="118"/>
      <c r="C3" s="118"/>
      <c r="D3" s="118"/>
      <c r="E3" s="118"/>
      <c r="F3" s="118"/>
      <c r="G3" s="118"/>
      <c r="H3" s="118"/>
      <c r="I3" s="118"/>
    </row>
    <row r="4" spans="1:13" ht="15.75" x14ac:dyDescent="0.25">
      <c r="A4" s="8"/>
      <c r="B4" s="9"/>
      <c r="C4" s="10"/>
      <c r="D4" s="10"/>
      <c r="E4" s="10"/>
      <c r="F4" s="10"/>
      <c r="G4" s="16"/>
      <c r="H4" s="17"/>
      <c r="I4" s="17"/>
    </row>
    <row r="5" spans="1:13" ht="43.5" customHeight="1" x14ac:dyDescent="0.25">
      <c r="A5" s="100" t="s">
        <v>0</v>
      </c>
      <c r="B5" s="145" t="s">
        <v>1</v>
      </c>
      <c r="C5" s="103" t="s">
        <v>2</v>
      </c>
      <c r="D5" s="145" t="s">
        <v>3</v>
      </c>
      <c r="E5" s="103" t="s">
        <v>4</v>
      </c>
      <c r="F5" s="103"/>
      <c r="G5" s="103" t="s">
        <v>5</v>
      </c>
      <c r="H5" s="103"/>
      <c r="I5" s="103"/>
    </row>
    <row r="6" spans="1:13" ht="63" x14ac:dyDescent="0.25">
      <c r="A6" s="100"/>
      <c r="B6" s="145"/>
      <c r="C6" s="103"/>
      <c r="D6" s="145"/>
      <c r="E6" s="32" t="s">
        <v>6</v>
      </c>
      <c r="F6" s="30" t="s">
        <v>7</v>
      </c>
      <c r="G6" s="32" t="s">
        <v>8</v>
      </c>
      <c r="H6" s="56" t="s">
        <v>9</v>
      </c>
      <c r="I6" s="56" t="s">
        <v>10</v>
      </c>
    </row>
    <row r="7" spans="1:13" ht="15.75" x14ac:dyDescent="0.25">
      <c r="A7" s="29">
        <v>1</v>
      </c>
      <c r="B7" s="30">
        <v>2</v>
      </c>
      <c r="C7" s="32">
        <v>3</v>
      </c>
      <c r="D7" s="30">
        <v>4</v>
      </c>
      <c r="E7" s="32">
        <v>5</v>
      </c>
      <c r="F7" s="30">
        <v>6</v>
      </c>
      <c r="G7" s="32">
        <v>7</v>
      </c>
      <c r="H7" s="30">
        <v>8</v>
      </c>
      <c r="I7" s="32">
        <v>9</v>
      </c>
    </row>
    <row r="8" spans="1:13" ht="15.75" x14ac:dyDescent="0.25">
      <c r="A8" s="156" t="s">
        <v>12</v>
      </c>
      <c r="B8" s="156"/>
      <c r="C8" s="156"/>
      <c r="D8" s="156"/>
      <c r="E8" s="156"/>
      <c r="F8" s="156"/>
      <c r="G8" s="156"/>
      <c r="H8" s="156"/>
      <c r="I8" s="156"/>
      <c r="J8" s="4"/>
      <c r="K8" s="4"/>
      <c r="L8" s="4"/>
      <c r="M8" s="4"/>
    </row>
    <row r="9" spans="1:13" ht="48.75" customHeight="1" x14ac:dyDescent="0.25">
      <c r="A9" s="70">
        <v>1</v>
      </c>
      <c r="B9" s="71" t="s">
        <v>177</v>
      </c>
      <c r="C9" s="72" t="s">
        <v>27</v>
      </c>
      <c r="D9" s="72" t="s">
        <v>27</v>
      </c>
      <c r="E9" s="72" t="s">
        <v>27</v>
      </c>
      <c r="F9" s="72" t="s">
        <v>27</v>
      </c>
      <c r="G9" s="72" t="s">
        <v>27</v>
      </c>
      <c r="H9" s="72" t="s">
        <v>27</v>
      </c>
      <c r="I9" s="72" t="s">
        <v>27</v>
      </c>
      <c r="J9" s="4"/>
      <c r="K9" s="4"/>
      <c r="L9" s="4"/>
    </row>
    <row r="10" spans="1:13" ht="23.25" customHeight="1" outlineLevel="1" x14ac:dyDescent="0.25">
      <c r="A10" s="100" t="s">
        <v>11</v>
      </c>
      <c r="B10" s="147" t="s">
        <v>178</v>
      </c>
      <c r="C10" s="103"/>
      <c r="D10" s="110" t="s">
        <v>22</v>
      </c>
      <c r="E10" s="145"/>
      <c r="F10" s="145"/>
      <c r="G10" s="30" t="s">
        <v>16</v>
      </c>
      <c r="H10" s="57">
        <f>H11+H12</f>
        <v>260030.1</v>
      </c>
      <c r="I10" s="57">
        <f>I11+I12</f>
        <v>187887.5</v>
      </c>
      <c r="J10" s="4"/>
      <c r="K10" s="4"/>
    </row>
    <row r="11" spans="1:13" ht="36" customHeight="1" outlineLevel="1" x14ac:dyDescent="0.25">
      <c r="A11" s="100"/>
      <c r="B11" s="147"/>
      <c r="C11" s="103"/>
      <c r="D11" s="110"/>
      <c r="E11" s="145"/>
      <c r="F11" s="110"/>
      <c r="G11" s="30" t="s">
        <v>18</v>
      </c>
      <c r="H11" s="57">
        <v>141.6</v>
      </c>
      <c r="I11" s="57">
        <v>106.2</v>
      </c>
      <c r="J11" s="4"/>
      <c r="K11" s="4"/>
    </row>
    <row r="12" spans="1:13" ht="24.75" customHeight="1" outlineLevel="1" x14ac:dyDescent="0.25">
      <c r="A12" s="100"/>
      <c r="B12" s="147"/>
      <c r="C12" s="103"/>
      <c r="D12" s="110"/>
      <c r="E12" s="145"/>
      <c r="F12" s="110"/>
      <c r="G12" s="30" t="s">
        <v>19</v>
      </c>
      <c r="H12" s="57">
        <v>259888.5</v>
      </c>
      <c r="I12" s="57">
        <v>187781.3</v>
      </c>
      <c r="J12" s="4"/>
      <c r="K12" s="4"/>
    </row>
    <row r="13" spans="1:13" ht="137.25" customHeight="1" outlineLevel="1" x14ac:dyDescent="0.25">
      <c r="A13" s="159"/>
      <c r="B13" s="107" t="s">
        <v>179</v>
      </c>
      <c r="C13" s="145" t="s">
        <v>81</v>
      </c>
      <c r="D13" s="110" t="s">
        <v>23</v>
      </c>
      <c r="E13" s="104" t="s">
        <v>58</v>
      </c>
      <c r="F13" s="25" t="s">
        <v>365</v>
      </c>
      <c r="G13" s="104"/>
      <c r="H13" s="162"/>
      <c r="I13" s="162"/>
    </row>
    <row r="14" spans="1:13" ht="95.25" customHeight="1" outlineLevel="1" x14ac:dyDescent="0.25">
      <c r="A14" s="100"/>
      <c r="B14" s="108"/>
      <c r="C14" s="145"/>
      <c r="D14" s="110"/>
      <c r="E14" s="106"/>
      <c r="F14" s="26"/>
      <c r="G14" s="106"/>
      <c r="H14" s="163"/>
      <c r="I14" s="163"/>
    </row>
    <row r="15" spans="1:13" ht="26.25" customHeight="1" outlineLevel="1" x14ac:dyDescent="0.25">
      <c r="A15" s="100" t="s">
        <v>88</v>
      </c>
      <c r="B15" s="110" t="s">
        <v>180</v>
      </c>
      <c r="C15" s="93"/>
      <c r="D15" s="110" t="s">
        <v>22</v>
      </c>
      <c r="E15" s="145"/>
      <c r="F15" s="110"/>
      <c r="G15" s="30" t="s">
        <v>16</v>
      </c>
      <c r="H15" s="57">
        <f>SUM(H16:H17)</f>
        <v>11159.8</v>
      </c>
      <c r="I15" s="57">
        <f>SUM(I16:I17)</f>
        <v>4050</v>
      </c>
      <c r="J15" s="4"/>
    </row>
    <row r="16" spans="1:13" ht="24.75" customHeight="1" outlineLevel="1" x14ac:dyDescent="0.25">
      <c r="A16" s="100"/>
      <c r="B16" s="110"/>
      <c r="C16" s="94"/>
      <c r="D16" s="110"/>
      <c r="E16" s="145"/>
      <c r="F16" s="110"/>
      <c r="G16" s="30" t="s">
        <v>18</v>
      </c>
      <c r="H16" s="57">
        <v>5579.9</v>
      </c>
      <c r="I16" s="57">
        <v>2025</v>
      </c>
      <c r="J16" s="4"/>
    </row>
    <row r="17" spans="1:11" ht="22.5" customHeight="1" outlineLevel="1" x14ac:dyDescent="0.25">
      <c r="A17" s="100"/>
      <c r="B17" s="110"/>
      <c r="C17" s="95"/>
      <c r="D17" s="110"/>
      <c r="E17" s="145"/>
      <c r="F17" s="110"/>
      <c r="G17" s="30" t="s">
        <v>19</v>
      </c>
      <c r="H17" s="57">
        <v>5579.9</v>
      </c>
      <c r="I17" s="57">
        <v>2025</v>
      </c>
      <c r="J17" s="4"/>
    </row>
    <row r="18" spans="1:11" ht="120.75" customHeight="1" outlineLevel="1" x14ac:dyDescent="0.25">
      <c r="A18" s="29"/>
      <c r="B18" s="28" t="s">
        <v>181</v>
      </c>
      <c r="C18" s="11" t="s">
        <v>81</v>
      </c>
      <c r="D18" s="12" t="s">
        <v>24</v>
      </c>
      <c r="E18" s="30" t="s">
        <v>59</v>
      </c>
      <c r="F18" s="22" t="s">
        <v>366</v>
      </c>
      <c r="G18" s="30"/>
      <c r="H18" s="58"/>
      <c r="I18" s="58"/>
    </row>
    <row r="19" spans="1:11" ht="66.75" customHeight="1" x14ac:dyDescent="0.25">
      <c r="A19" s="73">
        <v>2</v>
      </c>
      <c r="B19" s="74" t="s">
        <v>182</v>
      </c>
      <c r="C19" s="72" t="s">
        <v>27</v>
      </c>
      <c r="D19" s="72" t="s">
        <v>27</v>
      </c>
      <c r="E19" s="72" t="s">
        <v>27</v>
      </c>
      <c r="F19" s="72" t="s">
        <v>27</v>
      </c>
      <c r="G19" s="72" t="s">
        <v>27</v>
      </c>
      <c r="H19" s="72" t="s">
        <v>27</v>
      </c>
      <c r="I19" s="72" t="s">
        <v>27</v>
      </c>
      <c r="J19" s="3"/>
      <c r="K19" s="3"/>
    </row>
    <row r="20" spans="1:11" ht="66.75" customHeight="1" outlineLevel="1" x14ac:dyDescent="0.25">
      <c r="A20" s="31" t="s">
        <v>89</v>
      </c>
      <c r="B20" s="22" t="s">
        <v>183</v>
      </c>
      <c r="C20" s="89"/>
      <c r="D20" s="87" t="s">
        <v>25</v>
      </c>
      <c r="E20" s="23" t="s">
        <v>20</v>
      </c>
      <c r="F20" s="24"/>
      <c r="G20" s="30" t="s">
        <v>18</v>
      </c>
      <c r="H20" s="59">
        <v>2156995</v>
      </c>
      <c r="I20" s="59">
        <v>1578250</v>
      </c>
    </row>
    <row r="21" spans="1:11" outlineLevel="1" x14ac:dyDescent="0.25">
      <c r="A21" s="109"/>
      <c r="B21" s="107" t="s">
        <v>184</v>
      </c>
      <c r="C21" s="104" t="s">
        <v>77</v>
      </c>
      <c r="D21" s="131" t="s">
        <v>25</v>
      </c>
      <c r="E21" s="111">
        <v>44196</v>
      </c>
      <c r="F21" s="134"/>
      <c r="G21" s="102"/>
      <c r="H21" s="128"/>
      <c r="I21" s="128"/>
    </row>
    <row r="22" spans="1:11" ht="84" customHeight="1" outlineLevel="1" x14ac:dyDescent="0.25">
      <c r="A22" s="109"/>
      <c r="B22" s="108"/>
      <c r="C22" s="106"/>
      <c r="D22" s="164"/>
      <c r="E22" s="133"/>
      <c r="F22" s="135"/>
      <c r="G22" s="136"/>
      <c r="H22" s="129"/>
      <c r="I22" s="129"/>
    </row>
    <row r="23" spans="1:11" outlineLevel="1" x14ac:dyDescent="0.25">
      <c r="A23" s="109"/>
      <c r="B23" s="131" t="s">
        <v>185</v>
      </c>
      <c r="C23" s="104" t="s">
        <v>77</v>
      </c>
      <c r="D23" s="131" t="s">
        <v>25</v>
      </c>
      <c r="E23" s="111">
        <v>44196</v>
      </c>
      <c r="F23" s="134"/>
      <c r="G23" s="102"/>
      <c r="H23" s="128"/>
      <c r="I23" s="128"/>
    </row>
    <row r="24" spans="1:11" ht="76.5" customHeight="1" outlineLevel="1" x14ac:dyDescent="0.25">
      <c r="A24" s="109"/>
      <c r="B24" s="132"/>
      <c r="C24" s="106"/>
      <c r="D24" s="132"/>
      <c r="E24" s="133"/>
      <c r="F24" s="135"/>
      <c r="G24" s="136"/>
      <c r="H24" s="129"/>
      <c r="I24" s="129"/>
    </row>
    <row r="25" spans="1:11" ht="19.5" customHeight="1" outlineLevel="1" x14ac:dyDescent="0.25">
      <c r="A25" s="109" t="s">
        <v>90</v>
      </c>
      <c r="B25" s="110" t="s">
        <v>186</v>
      </c>
      <c r="C25" s="146"/>
      <c r="D25" s="110" t="s">
        <v>22</v>
      </c>
      <c r="E25" s="102"/>
      <c r="F25" s="142"/>
      <c r="G25" s="102"/>
      <c r="H25" s="142"/>
      <c r="I25" s="142"/>
    </row>
    <row r="26" spans="1:11" ht="15.75" customHeight="1" outlineLevel="1" x14ac:dyDescent="0.25">
      <c r="A26" s="109"/>
      <c r="B26" s="110"/>
      <c r="C26" s="146"/>
      <c r="D26" s="110"/>
      <c r="E26" s="102"/>
      <c r="F26" s="142"/>
      <c r="G26" s="102"/>
      <c r="H26" s="142"/>
      <c r="I26" s="142"/>
    </row>
    <row r="27" spans="1:11" ht="15.75" customHeight="1" outlineLevel="1" x14ac:dyDescent="0.25">
      <c r="A27" s="109"/>
      <c r="B27" s="110"/>
      <c r="C27" s="146"/>
      <c r="D27" s="110"/>
      <c r="E27" s="102"/>
      <c r="F27" s="142"/>
      <c r="G27" s="102"/>
      <c r="H27" s="142"/>
      <c r="I27" s="142"/>
    </row>
    <row r="28" spans="1:11" ht="16.5" customHeight="1" outlineLevel="1" x14ac:dyDescent="0.25">
      <c r="A28" s="109"/>
      <c r="B28" s="110"/>
      <c r="C28" s="146"/>
      <c r="D28" s="110"/>
      <c r="E28" s="102"/>
      <c r="F28" s="142"/>
      <c r="G28" s="102"/>
      <c r="H28" s="142"/>
      <c r="I28" s="142"/>
    </row>
    <row r="29" spans="1:11" ht="29.25" customHeight="1" outlineLevel="1" x14ac:dyDescent="0.25">
      <c r="A29" s="109"/>
      <c r="B29" s="110"/>
      <c r="C29" s="146"/>
      <c r="D29" s="110"/>
      <c r="E29" s="102"/>
      <c r="F29" s="142"/>
      <c r="G29" s="102"/>
      <c r="H29" s="142"/>
      <c r="I29" s="142"/>
    </row>
    <row r="30" spans="1:11" ht="11.25" customHeight="1" outlineLevel="1" x14ac:dyDescent="0.25">
      <c r="A30" s="109"/>
      <c r="B30" s="131" t="s">
        <v>187</v>
      </c>
      <c r="C30" s="104" t="s">
        <v>81</v>
      </c>
      <c r="D30" s="110" t="s">
        <v>26</v>
      </c>
      <c r="E30" s="145" t="s">
        <v>60</v>
      </c>
      <c r="F30" s="131" t="s">
        <v>408</v>
      </c>
      <c r="G30" s="102"/>
      <c r="H30" s="128"/>
      <c r="I30" s="128"/>
    </row>
    <row r="31" spans="1:11" ht="122.25" customHeight="1" outlineLevel="1" x14ac:dyDescent="0.25">
      <c r="A31" s="109"/>
      <c r="B31" s="132"/>
      <c r="C31" s="106"/>
      <c r="D31" s="110"/>
      <c r="E31" s="145"/>
      <c r="F31" s="135"/>
      <c r="G31" s="136"/>
      <c r="H31" s="129"/>
      <c r="I31" s="129"/>
    </row>
    <row r="32" spans="1:11" ht="114" customHeight="1" x14ac:dyDescent="0.25">
      <c r="A32" s="73">
        <v>3</v>
      </c>
      <c r="B32" s="74" t="s">
        <v>188</v>
      </c>
      <c r="C32" s="72" t="s">
        <v>27</v>
      </c>
      <c r="D32" s="72" t="s">
        <v>27</v>
      </c>
      <c r="E32" s="72" t="s">
        <v>27</v>
      </c>
      <c r="F32" s="72" t="s">
        <v>27</v>
      </c>
      <c r="G32" s="72" t="s">
        <v>27</v>
      </c>
      <c r="H32" s="72" t="s">
        <v>27</v>
      </c>
      <c r="I32" s="72" t="s">
        <v>27</v>
      </c>
      <c r="J32" s="3"/>
      <c r="K32" s="3"/>
    </row>
    <row r="33" spans="1:13" outlineLevel="1" x14ac:dyDescent="0.25">
      <c r="A33" s="109" t="s">
        <v>91</v>
      </c>
      <c r="B33" s="110" t="s">
        <v>189</v>
      </c>
      <c r="C33" s="146"/>
      <c r="D33" s="90" t="s">
        <v>28</v>
      </c>
      <c r="E33" s="102"/>
      <c r="F33" s="142"/>
      <c r="G33" s="102"/>
      <c r="H33" s="142"/>
      <c r="I33" s="142"/>
    </row>
    <row r="34" spans="1:13" ht="25.5" customHeight="1" outlineLevel="1" x14ac:dyDescent="0.25">
      <c r="A34" s="109"/>
      <c r="B34" s="110"/>
      <c r="C34" s="146"/>
      <c r="D34" s="91"/>
      <c r="E34" s="102"/>
      <c r="F34" s="142"/>
      <c r="G34" s="102"/>
      <c r="H34" s="142"/>
      <c r="I34" s="142"/>
    </row>
    <row r="35" spans="1:13" ht="35.25" customHeight="1" outlineLevel="1" x14ac:dyDescent="0.25">
      <c r="A35" s="109"/>
      <c r="B35" s="110"/>
      <c r="C35" s="146"/>
      <c r="D35" s="91"/>
      <c r="E35" s="102"/>
      <c r="F35" s="142"/>
      <c r="G35" s="102"/>
      <c r="H35" s="142"/>
      <c r="I35" s="142"/>
    </row>
    <row r="36" spans="1:13" ht="31.5" customHeight="1" outlineLevel="1" x14ac:dyDescent="0.25">
      <c r="A36" s="109"/>
      <c r="B36" s="110"/>
      <c r="C36" s="146"/>
      <c r="D36" s="91"/>
      <c r="E36" s="102"/>
      <c r="F36" s="142"/>
      <c r="G36" s="102"/>
      <c r="H36" s="142"/>
      <c r="I36" s="142"/>
    </row>
    <row r="37" spans="1:13" ht="27.75" customHeight="1" outlineLevel="1" x14ac:dyDescent="0.25">
      <c r="A37" s="109"/>
      <c r="B37" s="110"/>
      <c r="C37" s="146"/>
      <c r="D37" s="92"/>
      <c r="E37" s="102"/>
      <c r="F37" s="142"/>
      <c r="G37" s="102"/>
      <c r="H37" s="142"/>
      <c r="I37" s="142"/>
    </row>
    <row r="38" spans="1:13" outlineLevel="1" x14ac:dyDescent="0.25">
      <c r="A38" s="109"/>
      <c r="B38" s="131" t="s">
        <v>190</v>
      </c>
      <c r="C38" s="93" t="s">
        <v>78</v>
      </c>
      <c r="D38" s="131" t="s">
        <v>28</v>
      </c>
      <c r="E38" s="104" t="s">
        <v>61</v>
      </c>
      <c r="F38" s="131" t="s">
        <v>409</v>
      </c>
      <c r="G38" s="102"/>
      <c r="H38" s="128"/>
      <c r="I38" s="128"/>
    </row>
    <row r="39" spans="1:13" ht="139.5" customHeight="1" outlineLevel="1" x14ac:dyDescent="0.25">
      <c r="A39" s="109"/>
      <c r="B39" s="132"/>
      <c r="C39" s="139"/>
      <c r="D39" s="132"/>
      <c r="E39" s="130"/>
      <c r="F39" s="132"/>
      <c r="G39" s="136"/>
      <c r="H39" s="129"/>
      <c r="I39" s="129"/>
    </row>
    <row r="40" spans="1:13" outlineLevel="1" x14ac:dyDescent="0.25">
      <c r="A40" s="109"/>
      <c r="B40" s="131" t="s">
        <v>191</v>
      </c>
      <c r="C40" s="93" t="s">
        <v>81</v>
      </c>
      <c r="D40" s="131" t="s">
        <v>28</v>
      </c>
      <c r="E40" s="104" t="s">
        <v>62</v>
      </c>
      <c r="F40" s="131" t="s">
        <v>415</v>
      </c>
      <c r="G40" s="102"/>
      <c r="H40" s="128"/>
      <c r="I40" s="128"/>
    </row>
    <row r="41" spans="1:13" ht="365.25" customHeight="1" outlineLevel="1" x14ac:dyDescent="0.25">
      <c r="A41" s="109"/>
      <c r="B41" s="132"/>
      <c r="C41" s="139"/>
      <c r="D41" s="132"/>
      <c r="E41" s="130"/>
      <c r="F41" s="132"/>
      <c r="G41" s="136"/>
      <c r="H41" s="129"/>
      <c r="I41" s="129"/>
    </row>
    <row r="42" spans="1:13" ht="70.5" customHeight="1" outlineLevel="1" x14ac:dyDescent="0.25">
      <c r="A42" s="31" t="s">
        <v>92</v>
      </c>
      <c r="B42" s="25" t="s">
        <v>192</v>
      </c>
      <c r="C42" s="27"/>
      <c r="D42" s="22" t="s">
        <v>22</v>
      </c>
      <c r="E42" s="23"/>
      <c r="F42" s="24"/>
      <c r="G42" s="30" t="s">
        <v>18</v>
      </c>
      <c r="H42" s="59">
        <v>98141.6</v>
      </c>
      <c r="I42" s="59">
        <v>27000</v>
      </c>
    </row>
    <row r="43" spans="1:13" outlineLevel="1" x14ac:dyDescent="0.25">
      <c r="A43" s="109"/>
      <c r="B43" s="131" t="s">
        <v>193</v>
      </c>
      <c r="C43" s="93" t="s">
        <v>79</v>
      </c>
      <c r="D43" s="131" t="s">
        <v>22</v>
      </c>
      <c r="E43" s="111">
        <v>44196</v>
      </c>
      <c r="F43" s="134"/>
      <c r="G43" s="102"/>
      <c r="H43" s="128"/>
      <c r="I43" s="128"/>
    </row>
    <row r="44" spans="1:13" ht="75" customHeight="1" outlineLevel="1" x14ac:dyDescent="0.25">
      <c r="A44" s="109"/>
      <c r="B44" s="132"/>
      <c r="C44" s="139"/>
      <c r="D44" s="132"/>
      <c r="E44" s="133"/>
      <c r="F44" s="135"/>
      <c r="G44" s="136"/>
      <c r="H44" s="129"/>
      <c r="I44" s="129"/>
    </row>
    <row r="45" spans="1:13" ht="114.75" customHeight="1" x14ac:dyDescent="0.25">
      <c r="A45" s="73" t="s">
        <v>93</v>
      </c>
      <c r="B45" s="74" t="s">
        <v>194</v>
      </c>
      <c r="C45" s="72" t="s">
        <v>27</v>
      </c>
      <c r="D45" s="72" t="s">
        <v>27</v>
      </c>
      <c r="E45" s="72" t="s">
        <v>27</v>
      </c>
      <c r="F45" s="72" t="s">
        <v>27</v>
      </c>
      <c r="G45" s="72" t="s">
        <v>27</v>
      </c>
      <c r="H45" s="72" t="s">
        <v>27</v>
      </c>
      <c r="I45" s="72" t="s">
        <v>27</v>
      </c>
      <c r="J45" s="3"/>
      <c r="K45" s="3"/>
      <c r="L45" s="4"/>
      <c r="M45" s="3"/>
    </row>
    <row r="46" spans="1:13" ht="21" customHeight="1" outlineLevel="1" x14ac:dyDescent="0.25">
      <c r="A46" s="109" t="s">
        <v>94</v>
      </c>
      <c r="B46" s="110" t="s">
        <v>195</v>
      </c>
      <c r="C46" s="146"/>
      <c r="D46" s="110" t="s">
        <v>29</v>
      </c>
      <c r="E46" s="102"/>
      <c r="F46" s="142"/>
      <c r="G46" s="50" t="s">
        <v>16</v>
      </c>
      <c r="H46" s="57">
        <f>SUM(H47:H49)</f>
        <v>218915.69999999998</v>
      </c>
      <c r="I46" s="57">
        <f>SUM(I47:I49)</f>
        <v>150977.19999999998</v>
      </c>
      <c r="J46" s="4"/>
      <c r="K46" s="4"/>
    </row>
    <row r="47" spans="1:13" ht="20.25" customHeight="1" outlineLevel="1" x14ac:dyDescent="0.25">
      <c r="A47" s="109"/>
      <c r="B47" s="110"/>
      <c r="C47" s="146"/>
      <c r="D47" s="110"/>
      <c r="E47" s="102"/>
      <c r="F47" s="142"/>
      <c r="G47" s="50" t="s">
        <v>17</v>
      </c>
      <c r="H47" s="57">
        <v>200848.9</v>
      </c>
      <c r="I47" s="57">
        <v>137223</v>
      </c>
      <c r="J47" s="4"/>
      <c r="K47" s="4"/>
    </row>
    <row r="48" spans="1:13" ht="21" customHeight="1" outlineLevel="1" x14ac:dyDescent="0.25">
      <c r="A48" s="109"/>
      <c r="B48" s="110"/>
      <c r="C48" s="146"/>
      <c r="D48" s="110"/>
      <c r="E48" s="102"/>
      <c r="F48" s="142"/>
      <c r="G48" s="50" t="s">
        <v>18</v>
      </c>
      <c r="H48" s="57">
        <v>10571</v>
      </c>
      <c r="I48" s="57">
        <v>7222.3</v>
      </c>
      <c r="J48" s="4"/>
      <c r="K48" s="4"/>
    </row>
    <row r="49" spans="1:11" ht="15.75" customHeight="1" outlineLevel="1" x14ac:dyDescent="0.25">
      <c r="A49" s="109"/>
      <c r="B49" s="110"/>
      <c r="C49" s="146"/>
      <c r="D49" s="110"/>
      <c r="E49" s="102"/>
      <c r="F49" s="142"/>
      <c r="G49" s="50" t="s">
        <v>19</v>
      </c>
      <c r="H49" s="57">
        <v>7495.8</v>
      </c>
      <c r="I49" s="57">
        <v>6531.9</v>
      </c>
      <c r="J49" s="4"/>
      <c r="K49" s="4"/>
    </row>
    <row r="50" spans="1:11" outlineLevel="1" x14ac:dyDescent="0.25">
      <c r="A50" s="109"/>
      <c r="B50" s="131" t="s">
        <v>196</v>
      </c>
      <c r="C50" s="104" t="s">
        <v>80</v>
      </c>
      <c r="D50" s="131" t="s">
        <v>30</v>
      </c>
      <c r="E50" s="111">
        <v>44104</v>
      </c>
      <c r="F50" s="131" t="s">
        <v>367</v>
      </c>
      <c r="G50" s="102"/>
      <c r="H50" s="128"/>
      <c r="I50" s="128"/>
    </row>
    <row r="51" spans="1:11" ht="108.75" customHeight="1" outlineLevel="1" x14ac:dyDescent="0.25">
      <c r="A51" s="109"/>
      <c r="B51" s="132"/>
      <c r="C51" s="130"/>
      <c r="D51" s="132"/>
      <c r="E51" s="133"/>
      <c r="F51" s="132"/>
      <c r="G51" s="136"/>
      <c r="H51" s="129"/>
      <c r="I51" s="129"/>
    </row>
    <row r="52" spans="1:11" outlineLevel="1" x14ac:dyDescent="0.25">
      <c r="A52" s="109"/>
      <c r="B52" s="131" t="s">
        <v>197</v>
      </c>
      <c r="C52" s="104" t="s">
        <v>79</v>
      </c>
      <c r="D52" s="131" t="s">
        <v>30</v>
      </c>
      <c r="E52" s="111">
        <v>44196</v>
      </c>
      <c r="F52" s="134"/>
      <c r="G52" s="102"/>
      <c r="H52" s="128"/>
      <c r="I52" s="128"/>
    </row>
    <row r="53" spans="1:11" ht="58.5" customHeight="1" outlineLevel="1" x14ac:dyDescent="0.25">
      <c r="A53" s="109"/>
      <c r="B53" s="132"/>
      <c r="C53" s="130"/>
      <c r="D53" s="132"/>
      <c r="E53" s="133"/>
      <c r="F53" s="135"/>
      <c r="G53" s="136"/>
      <c r="H53" s="129"/>
      <c r="I53" s="129"/>
    </row>
    <row r="54" spans="1:11" ht="52.5" customHeight="1" outlineLevel="1" x14ac:dyDescent="0.25">
      <c r="A54" s="41" t="s">
        <v>95</v>
      </c>
      <c r="B54" s="42" t="s">
        <v>198</v>
      </c>
      <c r="C54" s="89"/>
      <c r="D54" s="42" t="s">
        <v>29</v>
      </c>
      <c r="E54" s="39"/>
      <c r="F54" s="48"/>
      <c r="G54" s="50" t="s">
        <v>19</v>
      </c>
      <c r="H54" s="57">
        <v>4281.5</v>
      </c>
      <c r="I54" s="57">
        <v>3381.4</v>
      </c>
    </row>
    <row r="55" spans="1:11" outlineLevel="1" x14ac:dyDescent="0.25">
      <c r="A55" s="109"/>
      <c r="B55" s="131" t="s">
        <v>199</v>
      </c>
      <c r="C55" s="104" t="s">
        <v>417</v>
      </c>
      <c r="D55" s="131" t="s">
        <v>30</v>
      </c>
      <c r="E55" s="143">
        <v>43891</v>
      </c>
      <c r="F55" s="131" t="s">
        <v>368</v>
      </c>
      <c r="G55" s="102"/>
      <c r="H55" s="128"/>
      <c r="I55" s="128"/>
    </row>
    <row r="56" spans="1:11" ht="70.5" customHeight="1" outlineLevel="1" x14ac:dyDescent="0.25">
      <c r="A56" s="109"/>
      <c r="B56" s="132"/>
      <c r="C56" s="106"/>
      <c r="D56" s="141"/>
      <c r="E56" s="102"/>
      <c r="F56" s="141"/>
      <c r="G56" s="136"/>
      <c r="H56" s="129"/>
      <c r="I56" s="129"/>
    </row>
    <row r="57" spans="1:11" outlineLevel="1" x14ac:dyDescent="0.25">
      <c r="A57" s="109"/>
      <c r="B57" s="131" t="s">
        <v>200</v>
      </c>
      <c r="C57" s="93" t="s">
        <v>417</v>
      </c>
      <c r="D57" s="110" t="s">
        <v>30</v>
      </c>
      <c r="E57" s="143">
        <v>43952</v>
      </c>
      <c r="F57" s="110" t="s">
        <v>369</v>
      </c>
      <c r="G57" s="102"/>
      <c r="H57" s="128"/>
      <c r="I57" s="128"/>
    </row>
    <row r="58" spans="1:11" ht="54" customHeight="1" outlineLevel="1" x14ac:dyDescent="0.25">
      <c r="A58" s="109"/>
      <c r="B58" s="132"/>
      <c r="C58" s="139"/>
      <c r="D58" s="110"/>
      <c r="E58" s="102"/>
      <c r="F58" s="110"/>
      <c r="G58" s="136"/>
      <c r="H58" s="129"/>
      <c r="I58" s="129"/>
    </row>
    <row r="59" spans="1:11" ht="48" customHeight="1" outlineLevel="1" x14ac:dyDescent="0.25">
      <c r="A59" s="41" t="s">
        <v>96</v>
      </c>
      <c r="B59" s="42" t="s">
        <v>201</v>
      </c>
      <c r="C59" s="45"/>
      <c r="D59" s="42" t="s">
        <v>29</v>
      </c>
      <c r="E59" s="39"/>
      <c r="F59" s="48"/>
      <c r="G59" s="50" t="s">
        <v>19</v>
      </c>
      <c r="H59" s="57">
        <v>4370</v>
      </c>
      <c r="I59" s="57">
        <v>15</v>
      </c>
      <c r="J59" s="4"/>
    </row>
    <row r="60" spans="1:11" outlineLevel="1" x14ac:dyDescent="0.25">
      <c r="A60" s="109"/>
      <c r="B60" s="131" t="s">
        <v>202</v>
      </c>
      <c r="C60" s="93" t="s">
        <v>79</v>
      </c>
      <c r="D60" s="110" t="s">
        <v>30</v>
      </c>
      <c r="E60" s="143">
        <v>44196</v>
      </c>
      <c r="F60" s="142"/>
      <c r="G60" s="102"/>
      <c r="H60" s="128"/>
      <c r="I60" s="128"/>
    </row>
    <row r="61" spans="1:11" ht="57.75" customHeight="1" outlineLevel="1" x14ac:dyDescent="0.25">
      <c r="A61" s="109"/>
      <c r="B61" s="132"/>
      <c r="C61" s="139"/>
      <c r="D61" s="110"/>
      <c r="E61" s="102"/>
      <c r="F61" s="142"/>
      <c r="G61" s="136"/>
      <c r="H61" s="129"/>
      <c r="I61" s="129"/>
      <c r="J61" s="4"/>
    </row>
    <row r="62" spans="1:11" outlineLevel="1" x14ac:dyDescent="0.25">
      <c r="A62" s="109"/>
      <c r="B62" s="131" t="s">
        <v>203</v>
      </c>
      <c r="C62" s="93" t="s">
        <v>79</v>
      </c>
      <c r="D62" s="110" t="s">
        <v>30</v>
      </c>
      <c r="E62" s="143">
        <v>44196</v>
      </c>
      <c r="F62" s="142"/>
      <c r="G62" s="102"/>
      <c r="H62" s="128"/>
      <c r="I62" s="128"/>
    </row>
    <row r="63" spans="1:11" outlineLevel="1" x14ac:dyDescent="0.25">
      <c r="A63" s="109"/>
      <c r="B63" s="140"/>
      <c r="C63" s="94"/>
      <c r="D63" s="110"/>
      <c r="E63" s="143"/>
      <c r="F63" s="142"/>
      <c r="G63" s="102"/>
      <c r="H63" s="128"/>
      <c r="I63" s="128"/>
    </row>
    <row r="64" spans="1:11" ht="51.75" customHeight="1" outlineLevel="1" x14ac:dyDescent="0.25">
      <c r="A64" s="109"/>
      <c r="B64" s="132"/>
      <c r="C64" s="139"/>
      <c r="D64" s="110"/>
      <c r="E64" s="102"/>
      <c r="F64" s="142"/>
      <c r="G64" s="136"/>
      <c r="H64" s="129"/>
      <c r="I64" s="129"/>
    </row>
    <row r="65" spans="1:13" ht="22.5" customHeight="1" outlineLevel="1" x14ac:dyDescent="0.25">
      <c r="A65" s="153">
        <v>43925</v>
      </c>
      <c r="B65" s="165" t="s">
        <v>281</v>
      </c>
      <c r="C65" s="168"/>
      <c r="D65" s="90" t="s">
        <v>280</v>
      </c>
      <c r="E65" s="111"/>
      <c r="F65" s="96"/>
      <c r="G65" s="39" t="s">
        <v>16</v>
      </c>
      <c r="H65" s="60">
        <f>SUM(H66:H67)</f>
        <v>35221.299999999996</v>
      </c>
      <c r="I65" s="61">
        <f>SUM(I66:I67)</f>
        <v>0</v>
      </c>
    </row>
    <row r="66" spans="1:13" ht="18.75" customHeight="1" outlineLevel="1" x14ac:dyDescent="0.25">
      <c r="A66" s="154"/>
      <c r="B66" s="166"/>
      <c r="C66" s="169"/>
      <c r="D66" s="91"/>
      <c r="E66" s="170"/>
      <c r="F66" s="97"/>
      <c r="G66" s="50" t="s">
        <v>17</v>
      </c>
      <c r="H66" s="60">
        <v>33460.199999999997</v>
      </c>
      <c r="I66" s="61">
        <v>0</v>
      </c>
    </row>
    <row r="67" spans="1:13" ht="33" customHeight="1" outlineLevel="1" x14ac:dyDescent="0.25">
      <c r="A67" s="155"/>
      <c r="B67" s="167"/>
      <c r="C67" s="139"/>
      <c r="D67" s="92"/>
      <c r="E67" s="171"/>
      <c r="F67" s="98"/>
      <c r="G67" s="50" t="s">
        <v>18</v>
      </c>
      <c r="H67" s="60">
        <v>1761.1</v>
      </c>
      <c r="I67" s="61">
        <v>0</v>
      </c>
    </row>
    <row r="68" spans="1:13" ht="51.75" customHeight="1" outlineLevel="1" x14ac:dyDescent="0.25">
      <c r="A68" s="41"/>
      <c r="B68" s="47" t="s">
        <v>370</v>
      </c>
      <c r="C68" s="34" t="s">
        <v>77</v>
      </c>
      <c r="D68" s="42" t="s">
        <v>282</v>
      </c>
      <c r="E68" s="49">
        <v>44196</v>
      </c>
      <c r="F68" s="48"/>
      <c r="G68" s="62"/>
      <c r="H68" s="61"/>
      <c r="I68" s="61"/>
    </row>
    <row r="69" spans="1:13" ht="72" customHeight="1" x14ac:dyDescent="0.25">
      <c r="A69" s="73" t="s">
        <v>97</v>
      </c>
      <c r="B69" s="71" t="s">
        <v>204</v>
      </c>
      <c r="C69" s="72" t="s">
        <v>27</v>
      </c>
      <c r="D69" s="72" t="s">
        <v>27</v>
      </c>
      <c r="E69" s="72" t="s">
        <v>27</v>
      </c>
      <c r="F69" s="72" t="s">
        <v>27</v>
      </c>
      <c r="G69" s="72" t="s">
        <v>27</v>
      </c>
      <c r="H69" s="72" t="s">
        <v>27</v>
      </c>
      <c r="I69" s="72" t="s">
        <v>27</v>
      </c>
      <c r="J69" s="3"/>
      <c r="K69" s="3"/>
      <c r="L69" s="3"/>
      <c r="M69" s="3"/>
    </row>
    <row r="70" spans="1:13" outlineLevel="1" x14ac:dyDescent="0.25">
      <c r="A70" s="109" t="s">
        <v>98</v>
      </c>
      <c r="B70" s="110" t="s">
        <v>205</v>
      </c>
      <c r="C70" s="112"/>
      <c r="D70" s="110" t="s">
        <v>31</v>
      </c>
      <c r="E70" s="102"/>
      <c r="F70" s="142"/>
      <c r="G70" s="102"/>
      <c r="H70" s="142"/>
      <c r="I70" s="142"/>
    </row>
    <row r="71" spans="1:13" outlineLevel="1" x14ac:dyDescent="0.25">
      <c r="A71" s="109"/>
      <c r="B71" s="110"/>
      <c r="C71" s="113"/>
      <c r="D71" s="110"/>
      <c r="E71" s="102"/>
      <c r="F71" s="142"/>
      <c r="G71" s="102"/>
      <c r="H71" s="142"/>
      <c r="I71" s="142"/>
    </row>
    <row r="72" spans="1:13" outlineLevel="1" x14ac:dyDescent="0.25">
      <c r="A72" s="109"/>
      <c r="B72" s="110"/>
      <c r="C72" s="113"/>
      <c r="D72" s="110"/>
      <c r="E72" s="102"/>
      <c r="F72" s="142"/>
      <c r="G72" s="102"/>
      <c r="H72" s="142"/>
      <c r="I72" s="142"/>
    </row>
    <row r="73" spans="1:13" ht="6" customHeight="1" outlineLevel="1" x14ac:dyDescent="0.25">
      <c r="A73" s="109"/>
      <c r="B73" s="110"/>
      <c r="C73" s="113"/>
      <c r="D73" s="110"/>
      <c r="E73" s="102"/>
      <c r="F73" s="142"/>
      <c r="G73" s="102"/>
      <c r="H73" s="142"/>
      <c r="I73" s="142"/>
    </row>
    <row r="74" spans="1:13" ht="22.5" customHeight="1" outlineLevel="1" x14ac:dyDescent="0.25">
      <c r="A74" s="109"/>
      <c r="B74" s="110"/>
      <c r="C74" s="114"/>
      <c r="D74" s="110"/>
      <c r="E74" s="102"/>
      <c r="F74" s="142"/>
      <c r="G74" s="102"/>
      <c r="H74" s="142"/>
      <c r="I74" s="142"/>
    </row>
    <row r="75" spans="1:13" outlineLevel="1" x14ac:dyDescent="0.25">
      <c r="A75" s="109"/>
      <c r="B75" s="107" t="s">
        <v>283</v>
      </c>
      <c r="C75" s="93" t="s">
        <v>417</v>
      </c>
      <c r="D75" s="110" t="s">
        <v>32</v>
      </c>
      <c r="E75" s="143">
        <v>43891</v>
      </c>
      <c r="F75" s="131" t="s">
        <v>371</v>
      </c>
      <c r="G75" s="102"/>
      <c r="H75" s="128"/>
      <c r="I75" s="128"/>
    </row>
    <row r="76" spans="1:13" ht="33.75" customHeight="1" outlineLevel="1" x14ac:dyDescent="0.25">
      <c r="A76" s="109"/>
      <c r="B76" s="108"/>
      <c r="C76" s="114"/>
      <c r="D76" s="110"/>
      <c r="E76" s="102"/>
      <c r="F76" s="141"/>
      <c r="G76" s="136"/>
      <c r="H76" s="129"/>
      <c r="I76" s="129"/>
    </row>
    <row r="77" spans="1:13" outlineLevel="1" x14ac:dyDescent="0.25">
      <c r="A77" s="109"/>
      <c r="B77" s="131" t="s">
        <v>284</v>
      </c>
      <c r="C77" s="93" t="s">
        <v>81</v>
      </c>
      <c r="D77" s="110" t="s">
        <v>32</v>
      </c>
      <c r="E77" s="143">
        <v>43922</v>
      </c>
      <c r="F77" s="110" t="s">
        <v>371</v>
      </c>
      <c r="G77" s="102"/>
      <c r="H77" s="128"/>
      <c r="I77" s="128"/>
    </row>
    <row r="78" spans="1:13" ht="41.25" customHeight="1" outlineLevel="1" x14ac:dyDescent="0.25">
      <c r="A78" s="109"/>
      <c r="B78" s="132"/>
      <c r="C78" s="139"/>
      <c r="D78" s="110"/>
      <c r="E78" s="102"/>
      <c r="F78" s="110"/>
      <c r="G78" s="136"/>
      <c r="H78" s="129"/>
      <c r="I78" s="129"/>
    </row>
    <row r="79" spans="1:13" ht="15.75" customHeight="1" outlineLevel="1" x14ac:dyDescent="0.25">
      <c r="A79" s="109" t="s">
        <v>99</v>
      </c>
      <c r="B79" s="110" t="s">
        <v>206</v>
      </c>
      <c r="C79" s="115"/>
      <c r="D79" s="110" t="s">
        <v>31</v>
      </c>
      <c r="E79" s="102"/>
      <c r="F79" s="142"/>
      <c r="G79" s="30" t="s">
        <v>16</v>
      </c>
      <c r="H79" s="57">
        <f>SUM(H80:H82)</f>
        <v>1593.9</v>
      </c>
      <c r="I79" s="56">
        <f>I80+I81+I82</f>
        <v>1593.9</v>
      </c>
    </row>
    <row r="80" spans="1:13" ht="15.75" customHeight="1" outlineLevel="1" x14ac:dyDescent="0.25">
      <c r="A80" s="109"/>
      <c r="B80" s="110"/>
      <c r="C80" s="115"/>
      <c r="D80" s="110"/>
      <c r="E80" s="102"/>
      <c r="F80" s="142"/>
      <c r="G80" s="30" t="s">
        <v>17</v>
      </c>
      <c r="H80" s="57">
        <v>836.8</v>
      </c>
      <c r="I80" s="56">
        <v>836.8</v>
      </c>
    </row>
    <row r="81" spans="1:9" ht="15.75" customHeight="1" outlineLevel="1" x14ac:dyDescent="0.25">
      <c r="A81" s="109"/>
      <c r="B81" s="110"/>
      <c r="C81" s="115"/>
      <c r="D81" s="110"/>
      <c r="E81" s="102"/>
      <c r="F81" s="142"/>
      <c r="G81" s="30" t="s">
        <v>18</v>
      </c>
      <c r="H81" s="57">
        <v>358.6</v>
      </c>
      <c r="I81" s="56">
        <v>358.6</v>
      </c>
    </row>
    <row r="82" spans="1:9" ht="21.75" customHeight="1" outlineLevel="1" x14ac:dyDescent="0.25">
      <c r="A82" s="109"/>
      <c r="B82" s="110"/>
      <c r="C82" s="115"/>
      <c r="D82" s="110"/>
      <c r="E82" s="102"/>
      <c r="F82" s="142"/>
      <c r="G82" s="30" t="s">
        <v>19</v>
      </c>
      <c r="H82" s="57">
        <v>398.5</v>
      </c>
      <c r="I82" s="56">
        <v>398.5</v>
      </c>
    </row>
    <row r="83" spans="1:9" outlineLevel="1" x14ac:dyDescent="0.25">
      <c r="A83" s="109"/>
      <c r="B83" s="131" t="s">
        <v>285</v>
      </c>
      <c r="C83" s="93" t="s">
        <v>79</v>
      </c>
      <c r="D83" s="110" t="s">
        <v>32</v>
      </c>
      <c r="E83" s="143">
        <v>44196</v>
      </c>
      <c r="F83" s="142"/>
      <c r="G83" s="102"/>
      <c r="H83" s="128"/>
      <c r="I83" s="128"/>
    </row>
    <row r="84" spans="1:9" ht="66.75" customHeight="1" outlineLevel="1" x14ac:dyDescent="0.25">
      <c r="A84" s="109"/>
      <c r="B84" s="132"/>
      <c r="C84" s="139"/>
      <c r="D84" s="110"/>
      <c r="E84" s="102"/>
      <c r="F84" s="142"/>
      <c r="G84" s="102"/>
      <c r="H84" s="128"/>
      <c r="I84" s="128"/>
    </row>
    <row r="85" spans="1:9" ht="32.25" customHeight="1" x14ac:dyDescent="0.25">
      <c r="A85" s="73" t="s">
        <v>100</v>
      </c>
      <c r="B85" s="74" t="s">
        <v>207</v>
      </c>
      <c r="C85" s="75" t="s">
        <v>27</v>
      </c>
      <c r="D85" s="75" t="s">
        <v>27</v>
      </c>
      <c r="E85" s="75" t="s">
        <v>27</v>
      </c>
      <c r="F85" s="75" t="s">
        <v>27</v>
      </c>
      <c r="G85" s="75" t="s">
        <v>27</v>
      </c>
      <c r="H85" s="75" t="s">
        <v>27</v>
      </c>
      <c r="I85" s="75" t="s">
        <v>27</v>
      </c>
    </row>
    <row r="86" spans="1:9" ht="10.5" customHeight="1" outlineLevel="1" x14ac:dyDescent="0.25">
      <c r="A86" s="109" t="s">
        <v>403</v>
      </c>
      <c r="B86" s="110" t="s">
        <v>208</v>
      </c>
      <c r="C86" s="115"/>
      <c r="D86" s="110" t="s">
        <v>31</v>
      </c>
      <c r="E86" s="102"/>
      <c r="F86" s="142"/>
      <c r="G86" s="102"/>
      <c r="H86" s="142"/>
      <c r="I86" s="142"/>
    </row>
    <row r="87" spans="1:9" ht="10.5" customHeight="1" outlineLevel="1" x14ac:dyDescent="0.25">
      <c r="A87" s="109"/>
      <c r="B87" s="110"/>
      <c r="C87" s="115"/>
      <c r="D87" s="110"/>
      <c r="E87" s="102"/>
      <c r="F87" s="142"/>
      <c r="G87" s="102"/>
      <c r="H87" s="142"/>
      <c r="I87" s="142"/>
    </row>
    <row r="88" spans="1:9" ht="10.5" customHeight="1" outlineLevel="1" x14ac:dyDescent="0.25">
      <c r="A88" s="109"/>
      <c r="B88" s="110"/>
      <c r="C88" s="115"/>
      <c r="D88" s="110"/>
      <c r="E88" s="102"/>
      <c r="F88" s="142"/>
      <c r="G88" s="102"/>
      <c r="H88" s="142"/>
      <c r="I88" s="142"/>
    </row>
    <row r="89" spans="1:9" ht="15" customHeight="1" outlineLevel="1" x14ac:dyDescent="0.25">
      <c r="A89" s="109"/>
      <c r="B89" s="110"/>
      <c r="C89" s="115"/>
      <c r="D89" s="110"/>
      <c r="E89" s="102"/>
      <c r="F89" s="142"/>
      <c r="G89" s="102"/>
      <c r="H89" s="142"/>
      <c r="I89" s="142"/>
    </row>
    <row r="90" spans="1:9" ht="19.5" customHeight="1" outlineLevel="1" x14ac:dyDescent="0.25">
      <c r="A90" s="109"/>
      <c r="B90" s="110"/>
      <c r="C90" s="115"/>
      <c r="D90" s="110"/>
      <c r="E90" s="102"/>
      <c r="F90" s="142"/>
      <c r="G90" s="102"/>
      <c r="H90" s="142"/>
      <c r="I90" s="142"/>
    </row>
    <row r="91" spans="1:9" outlineLevel="1" x14ac:dyDescent="0.25">
      <c r="A91" s="109"/>
      <c r="B91" s="107" t="s">
        <v>286</v>
      </c>
      <c r="C91" s="93" t="s">
        <v>81</v>
      </c>
      <c r="D91" s="131" t="s">
        <v>33</v>
      </c>
      <c r="E91" s="143">
        <v>43891</v>
      </c>
      <c r="F91" s="131" t="s">
        <v>82</v>
      </c>
      <c r="G91" s="102"/>
      <c r="H91" s="128"/>
      <c r="I91" s="128"/>
    </row>
    <row r="92" spans="1:9" ht="66" customHeight="1" outlineLevel="1" x14ac:dyDescent="0.25">
      <c r="A92" s="109"/>
      <c r="B92" s="108"/>
      <c r="C92" s="95"/>
      <c r="D92" s="141"/>
      <c r="E92" s="102"/>
      <c r="F92" s="141"/>
      <c r="G92" s="136"/>
      <c r="H92" s="129"/>
      <c r="I92" s="129"/>
    </row>
    <row r="93" spans="1:9" ht="21" customHeight="1" outlineLevel="1" x14ac:dyDescent="0.25">
      <c r="A93" s="109"/>
      <c r="B93" s="131" t="s">
        <v>287</v>
      </c>
      <c r="C93" s="93" t="s">
        <v>79</v>
      </c>
      <c r="D93" s="110" t="s">
        <v>33</v>
      </c>
      <c r="E93" s="143">
        <v>44196</v>
      </c>
      <c r="F93" s="142"/>
      <c r="G93" s="102"/>
      <c r="H93" s="128"/>
      <c r="I93" s="128"/>
    </row>
    <row r="94" spans="1:9" ht="48" customHeight="1" outlineLevel="1" x14ac:dyDescent="0.25">
      <c r="A94" s="109"/>
      <c r="B94" s="132"/>
      <c r="C94" s="139"/>
      <c r="D94" s="110"/>
      <c r="E94" s="102"/>
      <c r="F94" s="142"/>
      <c r="G94" s="136"/>
      <c r="H94" s="129"/>
      <c r="I94" s="129"/>
    </row>
    <row r="95" spans="1:9" ht="54.75" customHeight="1" outlineLevel="1" x14ac:dyDescent="0.25">
      <c r="A95" s="51" t="s">
        <v>101</v>
      </c>
      <c r="B95" s="43" t="s">
        <v>209</v>
      </c>
      <c r="C95" s="86"/>
      <c r="D95" s="43" t="s">
        <v>31</v>
      </c>
      <c r="E95" s="36"/>
      <c r="F95" s="44"/>
      <c r="G95" s="50"/>
      <c r="H95" s="67"/>
      <c r="I95" s="57" t="s">
        <v>172</v>
      </c>
    </row>
    <row r="96" spans="1:9" outlineLevel="1" x14ac:dyDescent="0.25">
      <c r="A96" s="109"/>
      <c r="B96" s="131" t="s">
        <v>288</v>
      </c>
      <c r="C96" s="93" t="s">
        <v>81</v>
      </c>
      <c r="D96" s="110" t="s">
        <v>33</v>
      </c>
      <c r="E96" s="145" t="s">
        <v>72</v>
      </c>
      <c r="F96" s="110" t="s">
        <v>372</v>
      </c>
      <c r="G96" s="102"/>
      <c r="H96" s="128"/>
      <c r="I96" s="128"/>
    </row>
    <row r="97" spans="1:9" ht="89.25" customHeight="1" outlineLevel="1" x14ac:dyDescent="0.25">
      <c r="A97" s="109"/>
      <c r="B97" s="132"/>
      <c r="C97" s="95"/>
      <c r="D97" s="110"/>
      <c r="E97" s="145"/>
      <c r="F97" s="110"/>
      <c r="G97" s="136"/>
      <c r="H97" s="129"/>
      <c r="I97" s="129"/>
    </row>
    <row r="98" spans="1:9" ht="35.25" customHeight="1" outlineLevel="1" x14ac:dyDescent="0.25">
      <c r="A98" s="109"/>
      <c r="B98" s="107" t="s">
        <v>373</v>
      </c>
      <c r="C98" s="93" t="s">
        <v>79</v>
      </c>
      <c r="D98" s="110" t="s">
        <v>33</v>
      </c>
      <c r="E98" s="111">
        <v>44196</v>
      </c>
      <c r="F98" s="142"/>
      <c r="G98" s="102"/>
      <c r="H98" s="128"/>
      <c r="I98" s="128"/>
    </row>
    <row r="99" spans="1:9" ht="34.5" customHeight="1" outlineLevel="1" x14ac:dyDescent="0.25">
      <c r="A99" s="109"/>
      <c r="B99" s="108"/>
      <c r="C99" s="139"/>
      <c r="D99" s="110"/>
      <c r="E99" s="98"/>
      <c r="F99" s="142"/>
      <c r="G99" s="136"/>
      <c r="H99" s="129"/>
      <c r="I99" s="129"/>
    </row>
    <row r="100" spans="1:9" ht="69" customHeight="1" x14ac:dyDescent="0.25">
      <c r="A100" s="73" t="s">
        <v>102</v>
      </c>
      <c r="B100" s="74" t="s">
        <v>210</v>
      </c>
      <c r="C100" s="75" t="s">
        <v>27</v>
      </c>
      <c r="D100" s="75" t="s">
        <v>27</v>
      </c>
      <c r="E100" s="75" t="s">
        <v>27</v>
      </c>
      <c r="F100" s="75" t="s">
        <v>27</v>
      </c>
      <c r="G100" s="75" t="s">
        <v>27</v>
      </c>
      <c r="H100" s="75" t="s">
        <v>27</v>
      </c>
      <c r="I100" s="75" t="s">
        <v>27</v>
      </c>
    </row>
    <row r="101" spans="1:9" ht="9.75" customHeight="1" outlineLevel="1" x14ac:dyDescent="0.25">
      <c r="A101" s="150" t="s">
        <v>103</v>
      </c>
      <c r="B101" s="131" t="s">
        <v>211</v>
      </c>
      <c r="C101" s="96"/>
      <c r="D101" s="90" t="s">
        <v>31</v>
      </c>
      <c r="E101" s="96"/>
      <c r="F101" s="96"/>
      <c r="G101" s="96"/>
      <c r="H101" s="96"/>
      <c r="I101" s="96"/>
    </row>
    <row r="102" spans="1:9" ht="9.75" customHeight="1" outlineLevel="1" x14ac:dyDescent="0.25">
      <c r="A102" s="151"/>
      <c r="B102" s="140"/>
      <c r="C102" s="174"/>
      <c r="D102" s="166"/>
      <c r="E102" s="174"/>
      <c r="F102" s="174"/>
      <c r="G102" s="174"/>
      <c r="H102" s="174"/>
      <c r="I102" s="174"/>
    </row>
    <row r="103" spans="1:9" ht="9.75" customHeight="1" outlineLevel="1" x14ac:dyDescent="0.25">
      <c r="A103" s="151"/>
      <c r="B103" s="140"/>
      <c r="C103" s="174"/>
      <c r="D103" s="166"/>
      <c r="E103" s="174"/>
      <c r="F103" s="174"/>
      <c r="G103" s="174"/>
      <c r="H103" s="174"/>
      <c r="I103" s="174"/>
    </row>
    <row r="104" spans="1:9" ht="4.5" customHeight="1" outlineLevel="1" x14ac:dyDescent="0.25">
      <c r="A104" s="151"/>
      <c r="B104" s="140"/>
      <c r="C104" s="174"/>
      <c r="D104" s="166"/>
      <c r="E104" s="174"/>
      <c r="F104" s="174"/>
      <c r="G104" s="174"/>
      <c r="H104" s="174"/>
      <c r="I104" s="174"/>
    </row>
    <row r="105" spans="1:9" ht="19.5" customHeight="1" outlineLevel="1" x14ac:dyDescent="0.25">
      <c r="A105" s="152"/>
      <c r="B105" s="141"/>
      <c r="C105" s="133"/>
      <c r="D105" s="167"/>
      <c r="E105" s="133"/>
      <c r="F105" s="133"/>
      <c r="G105" s="133"/>
      <c r="H105" s="133"/>
      <c r="I105" s="133"/>
    </row>
    <row r="106" spans="1:9" outlineLevel="1" x14ac:dyDescent="0.25">
      <c r="A106" s="109"/>
      <c r="B106" s="131" t="s">
        <v>289</v>
      </c>
      <c r="C106" s="93" t="s">
        <v>83</v>
      </c>
      <c r="D106" s="131" t="s">
        <v>34</v>
      </c>
      <c r="E106" s="111">
        <v>43891</v>
      </c>
      <c r="F106" s="110" t="s">
        <v>84</v>
      </c>
      <c r="G106" s="102"/>
      <c r="H106" s="128"/>
      <c r="I106" s="128"/>
    </row>
    <row r="107" spans="1:9" ht="64.5" customHeight="1" outlineLevel="1" x14ac:dyDescent="0.25">
      <c r="A107" s="109"/>
      <c r="B107" s="132"/>
      <c r="C107" s="95"/>
      <c r="D107" s="141"/>
      <c r="E107" s="98"/>
      <c r="F107" s="142"/>
      <c r="G107" s="136"/>
      <c r="H107" s="129"/>
      <c r="I107" s="129"/>
    </row>
    <row r="108" spans="1:9" outlineLevel="1" x14ac:dyDescent="0.25">
      <c r="A108" s="109"/>
      <c r="B108" s="131" t="s">
        <v>290</v>
      </c>
      <c r="C108" s="93" t="s">
        <v>79</v>
      </c>
      <c r="D108" s="110" t="s">
        <v>33</v>
      </c>
      <c r="E108" s="111">
        <v>44196</v>
      </c>
      <c r="F108" s="142"/>
      <c r="G108" s="102"/>
      <c r="H108" s="128"/>
      <c r="I108" s="128"/>
    </row>
    <row r="109" spans="1:9" ht="51.75" customHeight="1" outlineLevel="1" x14ac:dyDescent="0.25">
      <c r="A109" s="109"/>
      <c r="B109" s="132"/>
      <c r="C109" s="139"/>
      <c r="D109" s="110"/>
      <c r="E109" s="98"/>
      <c r="F109" s="142"/>
      <c r="G109" s="136"/>
      <c r="H109" s="129"/>
      <c r="I109" s="129"/>
    </row>
    <row r="110" spans="1:9" ht="9" customHeight="1" outlineLevel="1" x14ac:dyDescent="0.25">
      <c r="A110" s="109" t="s">
        <v>104</v>
      </c>
      <c r="B110" s="110" t="s">
        <v>212</v>
      </c>
      <c r="C110" s="115"/>
      <c r="D110" s="110" t="s">
        <v>31</v>
      </c>
      <c r="E110" s="102"/>
      <c r="F110" s="142"/>
      <c r="G110" s="102"/>
      <c r="H110" s="142"/>
      <c r="I110" s="142"/>
    </row>
    <row r="111" spans="1:9" ht="9" customHeight="1" outlineLevel="1" x14ac:dyDescent="0.25">
      <c r="A111" s="109"/>
      <c r="B111" s="110"/>
      <c r="C111" s="115"/>
      <c r="D111" s="110"/>
      <c r="E111" s="102"/>
      <c r="F111" s="142"/>
      <c r="G111" s="102"/>
      <c r="H111" s="142"/>
      <c r="I111" s="142"/>
    </row>
    <row r="112" spans="1:9" ht="9" customHeight="1" outlineLevel="1" x14ac:dyDescent="0.25">
      <c r="A112" s="109"/>
      <c r="B112" s="110"/>
      <c r="C112" s="115"/>
      <c r="D112" s="110"/>
      <c r="E112" s="102"/>
      <c r="F112" s="142"/>
      <c r="G112" s="102"/>
      <c r="H112" s="142"/>
      <c r="I112" s="142"/>
    </row>
    <row r="113" spans="1:12" ht="8.25" customHeight="1" outlineLevel="1" x14ac:dyDescent="0.25">
      <c r="A113" s="109"/>
      <c r="B113" s="110"/>
      <c r="C113" s="115"/>
      <c r="D113" s="110"/>
      <c r="E113" s="102"/>
      <c r="F113" s="142"/>
      <c r="G113" s="102"/>
      <c r="H113" s="142"/>
      <c r="I113" s="142"/>
    </row>
    <row r="114" spans="1:12" ht="30" customHeight="1" outlineLevel="1" x14ac:dyDescent="0.25">
      <c r="A114" s="109"/>
      <c r="B114" s="110"/>
      <c r="C114" s="115"/>
      <c r="D114" s="110"/>
      <c r="E114" s="102"/>
      <c r="F114" s="142"/>
      <c r="G114" s="102"/>
      <c r="H114" s="142"/>
      <c r="I114" s="142"/>
    </row>
    <row r="115" spans="1:12" outlineLevel="1" x14ac:dyDescent="0.25">
      <c r="A115" s="109"/>
      <c r="B115" s="131" t="s">
        <v>291</v>
      </c>
      <c r="C115" s="93" t="s">
        <v>417</v>
      </c>
      <c r="D115" s="131" t="s">
        <v>33</v>
      </c>
      <c r="E115" s="111">
        <v>43862</v>
      </c>
      <c r="F115" s="110" t="s">
        <v>388</v>
      </c>
      <c r="G115" s="102"/>
      <c r="H115" s="128"/>
      <c r="I115" s="128"/>
    </row>
    <row r="116" spans="1:12" ht="122.25" customHeight="1" outlineLevel="1" x14ac:dyDescent="0.25">
      <c r="A116" s="109"/>
      <c r="B116" s="132"/>
      <c r="C116" s="95"/>
      <c r="D116" s="141"/>
      <c r="E116" s="98"/>
      <c r="F116" s="142"/>
      <c r="G116" s="136"/>
      <c r="H116" s="129"/>
      <c r="I116" s="129"/>
    </row>
    <row r="117" spans="1:12" ht="52.5" customHeight="1" x14ac:dyDescent="0.25">
      <c r="A117" s="73" t="s">
        <v>105</v>
      </c>
      <c r="B117" s="74" t="s">
        <v>213</v>
      </c>
      <c r="C117" s="75" t="s">
        <v>27</v>
      </c>
      <c r="D117" s="75" t="s">
        <v>27</v>
      </c>
      <c r="E117" s="75" t="s">
        <v>27</v>
      </c>
      <c r="F117" s="75" t="s">
        <v>27</v>
      </c>
      <c r="G117" s="75" t="s">
        <v>27</v>
      </c>
      <c r="H117" s="75" t="s">
        <v>27</v>
      </c>
      <c r="I117" s="75" t="s">
        <v>27</v>
      </c>
      <c r="J117" s="3"/>
      <c r="K117" s="3"/>
      <c r="L117" s="4"/>
    </row>
    <row r="118" spans="1:12" ht="22.5" customHeight="1" outlineLevel="1" x14ac:dyDescent="0.25">
      <c r="A118" s="150" t="s">
        <v>106</v>
      </c>
      <c r="B118" s="90" t="s">
        <v>214</v>
      </c>
      <c r="C118" s="112"/>
      <c r="D118" s="90" t="s">
        <v>13</v>
      </c>
      <c r="E118" s="96"/>
      <c r="F118" s="90"/>
      <c r="G118" s="50" t="s">
        <v>16</v>
      </c>
      <c r="H118" s="67">
        <f>SUM(H119:H120)</f>
        <v>68105.2</v>
      </c>
      <c r="I118" s="67">
        <f>SUM(I119:I120)</f>
        <v>66588.7</v>
      </c>
      <c r="J118" s="4"/>
      <c r="K118" s="4"/>
    </row>
    <row r="119" spans="1:12" ht="22.5" customHeight="1" outlineLevel="1" x14ac:dyDescent="0.25">
      <c r="A119" s="160"/>
      <c r="B119" s="91"/>
      <c r="C119" s="113"/>
      <c r="D119" s="91"/>
      <c r="E119" s="97"/>
      <c r="F119" s="91"/>
      <c r="G119" s="50" t="s">
        <v>18</v>
      </c>
      <c r="H119" s="67">
        <v>30673</v>
      </c>
      <c r="I119" s="67">
        <v>30673</v>
      </c>
      <c r="J119" s="4"/>
      <c r="K119" s="4"/>
    </row>
    <row r="120" spans="1:12" ht="22.5" customHeight="1" outlineLevel="1" x14ac:dyDescent="0.25">
      <c r="A120" s="161"/>
      <c r="B120" s="91"/>
      <c r="C120" s="113"/>
      <c r="D120" s="91"/>
      <c r="E120" s="97"/>
      <c r="F120" s="92"/>
      <c r="G120" s="50" t="s">
        <v>19</v>
      </c>
      <c r="H120" s="67">
        <v>37432.199999999997</v>
      </c>
      <c r="I120" s="67">
        <v>35915.699999999997</v>
      </c>
      <c r="J120" s="4"/>
      <c r="K120" s="4"/>
    </row>
    <row r="121" spans="1:12" outlineLevel="1" x14ac:dyDescent="0.25">
      <c r="A121" s="109"/>
      <c r="B121" s="131" t="s">
        <v>292</v>
      </c>
      <c r="C121" s="93" t="s">
        <v>79</v>
      </c>
      <c r="D121" s="110" t="s">
        <v>33</v>
      </c>
      <c r="E121" s="111">
        <v>44196</v>
      </c>
      <c r="F121" s="142"/>
      <c r="G121" s="102"/>
      <c r="H121" s="128"/>
      <c r="I121" s="128"/>
    </row>
    <row r="122" spans="1:12" ht="52.5" customHeight="1" outlineLevel="1" x14ac:dyDescent="0.25">
      <c r="A122" s="109"/>
      <c r="B122" s="132"/>
      <c r="C122" s="139"/>
      <c r="D122" s="110"/>
      <c r="E122" s="98"/>
      <c r="F122" s="142"/>
      <c r="G122" s="136"/>
      <c r="H122" s="129"/>
      <c r="I122" s="129"/>
    </row>
    <row r="123" spans="1:12" outlineLevel="1" x14ac:dyDescent="0.25">
      <c r="A123" s="150"/>
      <c r="B123" s="131" t="s">
        <v>293</v>
      </c>
      <c r="C123" s="93" t="s">
        <v>79</v>
      </c>
      <c r="D123" s="110" t="s">
        <v>33</v>
      </c>
      <c r="E123" s="111">
        <v>44196</v>
      </c>
      <c r="F123" s="142"/>
      <c r="G123" s="102"/>
      <c r="H123" s="128"/>
      <c r="I123" s="128"/>
    </row>
    <row r="124" spans="1:12" ht="51.75" customHeight="1" outlineLevel="1" x14ac:dyDescent="0.25">
      <c r="A124" s="152"/>
      <c r="B124" s="132"/>
      <c r="C124" s="139"/>
      <c r="D124" s="110"/>
      <c r="E124" s="98"/>
      <c r="F124" s="142"/>
      <c r="G124" s="136"/>
      <c r="H124" s="129"/>
      <c r="I124" s="129"/>
    </row>
    <row r="125" spans="1:12" ht="68.25" customHeight="1" outlineLevel="1" x14ac:dyDescent="0.25">
      <c r="A125" s="41" t="s">
        <v>107</v>
      </c>
      <c r="B125" s="42" t="s">
        <v>215</v>
      </c>
      <c r="C125" s="45"/>
      <c r="D125" s="42" t="s">
        <v>22</v>
      </c>
      <c r="E125" s="39"/>
      <c r="F125" s="42"/>
      <c r="G125" s="50" t="s">
        <v>19</v>
      </c>
      <c r="H125" s="67">
        <v>17397</v>
      </c>
      <c r="I125" s="67">
        <v>9237.9</v>
      </c>
      <c r="J125" s="4"/>
    </row>
    <row r="126" spans="1:12" ht="31.5" customHeight="1" outlineLevel="1" x14ac:dyDescent="0.25">
      <c r="A126" s="109"/>
      <c r="B126" s="131" t="s">
        <v>294</v>
      </c>
      <c r="C126" s="93" t="s">
        <v>79</v>
      </c>
      <c r="D126" s="110" t="s">
        <v>23</v>
      </c>
      <c r="E126" s="111">
        <v>44196</v>
      </c>
      <c r="F126" s="142"/>
      <c r="G126" s="102"/>
      <c r="H126" s="128"/>
      <c r="I126" s="128"/>
    </row>
    <row r="127" spans="1:12" ht="39" customHeight="1" outlineLevel="1" x14ac:dyDescent="0.25">
      <c r="A127" s="109"/>
      <c r="B127" s="132"/>
      <c r="C127" s="139"/>
      <c r="D127" s="110"/>
      <c r="E127" s="98"/>
      <c r="F127" s="142"/>
      <c r="G127" s="136"/>
      <c r="H127" s="129"/>
      <c r="I127" s="129"/>
    </row>
    <row r="128" spans="1:12" ht="129.75" customHeight="1" x14ac:dyDescent="0.25">
      <c r="A128" s="73" t="s">
        <v>108</v>
      </c>
      <c r="B128" s="71" t="s">
        <v>216</v>
      </c>
      <c r="C128" s="75" t="s">
        <v>27</v>
      </c>
      <c r="D128" s="75" t="s">
        <v>27</v>
      </c>
      <c r="E128" s="75" t="s">
        <v>27</v>
      </c>
      <c r="F128" s="75" t="s">
        <v>27</v>
      </c>
      <c r="G128" s="75" t="s">
        <v>27</v>
      </c>
      <c r="H128" s="75" t="s">
        <v>27</v>
      </c>
      <c r="I128" s="75" t="s">
        <v>27</v>
      </c>
      <c r="J128" s="3"/>
      <c r="K128" s="3"/>
    </row>
    <row r="129" spans="1:9" ht="153" customHeight="1" outlineLevel="1" x14ac:dyDescent="0.25">
      <c r="A129" s="41" t="s">
        <v>109</v>
      </c>
      <c r="B129" s="42" t="s">
        <v>217</v>
      </c>
      <c r="C129" s="45"/>
      <c r="D129" s="42" t="s">
        <v>22</v>
      </c>
      <c r="E129" s="39"/>
      <c r="F129" s="48"/>
      <c r="G129" s="50" t="s">
        <v>18</v>
      </c>
      <c r="H129" s="57">
        <v>2483.1</v>
      </c>
      <c r="I129" s="67">
        <v>1535.4</v>
      </c>
    </row>
    <row r="130" spans="1:9" outlineLevel="1" x14ac:dyDescent="0.25">
      <c r="A130" s="109"/>
      <c r="B130" s="107" t="s">
        <v>295</v>
      </c>
      <c r="C130" s="93" t="s">
        <v>79</v>
      </c>
      <c r="D130" s="110" t="s">
        <v>23</v>
      </c>
      <c r="E130" s="111">
        <v>44196</v>
      </c>
      <c r="F130" s="142"/>
      <c r="G130" s="102"/>
      <c r="H130" s="128"/>
      <c r="I130" s="128"/>
    </row>
    <row r="131" spans="1:9" ht="66" customHeight="1" outlineLevel="1" x14ac:dyDescent="0.25">
      <c r="A131" s="109"/>
      <c r="B131" s="108"/>
      <c r="C131" s="139"/>
      <c r="D131" s="110"/>
      <c r="E131" s="98"/>
      <c r="F131" s="142"/>
      <c r="G131" s="136"/>
      <c r="H131" s="129"/>
      <c r="I131" s="129"/>
    </row>
    <row r="132" spans="1:9" ht="57.75" customHeight="1" x14ac:dyDescent="0.25">
      <c r="A132" s="73" t="s">
        <v>110</v>
      </c>
      <c r="B132" s="71" t="s">
        <v>218</v>
      </c>
      <c r="C132" s="75" t="s">
        <v>27</v>
      </c>
      <c r="D132" s="75" t="s">
        <v>27</v>
      </c>
      <c r="E132" s="75" t="s">
        <v>27</v>
      </c>
      <c r="F132" s="75" t="s">
        <v>27</v>
      </c>
      <c r="G132" s="75" t="s">
        <v>27</v>
      </c>
      <c r="H132" s="75" t="s">
        <v>27</v>
      </c>
      <c r="I132" s="75" t="s">
        <v>27</v>
      </c>
    </row>
    <row r="133" spans="1:9" outlineLevel="1" x14ac:dyDescent="0.25">
      <c r="A133" s="109" t="s">
        <v>111</v>
      </c>
      <c r="B133" s="110" t="s">
        <v>219</v>
      </c>
      <c r="C133" s="115"/>
      <c r="D133" s="110" t="s">
        <v>35</v>
      </c>
      <c r="E133" s="102"/>
      <c r="F133" s="142"/>
      <c r="G133" s="102"/>
      <c r="H133" s="142"/>
      <c r="I133" s="142"/>
    </row>
    <row r="134" spans="1:9" outlineLevel="1" x14ac:dyDescent="0.25">
      <c r="A134" s="109"/>
      <c r="B134" s="110"/>
      <c r="C134" s="115"/>
      <c r="D134" s="110"/>
      <c r="E134" s="102"/>
      <c r="F134" s="142"/>
      <c r="G134" s="102"/>
      <c r="H134" s="142"/>
      <c r="I134" s="142"/>
    </row>
    <row r="135" spans="1:9" ht="27.75" customHeight="1" outlineLevel="1" x14ac:dyDescent="0.25">
      <c r="A135" s="109"/>
      <c r="B135" s="110"/>
      <c r="C135" s="115"/>
      <c r="D135" s="110"/>
      <c r="E135" s="102"/>
      <c r="F135" s="142"/>
      <c r="G135" s="102"/>
      <c r="H135" s="142"/>
      <c r="I135" s="142"/>
    </row>
    <row r="136" spans="1:9" ht="2.25" customHeight="1" outlineLevel="1" x14ac:dyDescent="0.25">
      <c r="A136" s="109"/>
      <c r="B136" s="110"/>
      <c r="C136" s="115"/>
      <c r="D136" s="110"/>
      <c r="E136" s="102"/>
      <c r="F136" s="142"/>
      <c r="G136" s="102"/>
      <c r="H136" s="142"/>
      <c r="I136" s="142"/>
    </row>
    <row r="137" spans="1:9" ht="24.75" customHeight="1" outlineLevel="1" x14ac:dyDescent="0.25">
      <c r="A137" s="109"/>
      <c r="B137" s="110"/>
      <c r="C137" s="115"/>
      <c r="D137" s="110"/>
      <c r="E137" s="102"/>
      <c r="F137" s="142"/>
      <c r="G137" s="102"/>
      <c r="H137" s="142"/>
      <c r="I137" s="142"/>
    </row>
    <row r="138" spans="1:9" outlineLevel="1" x14ac:dyDescent="0.25">
      <c r="A138" s="109"/>
      <c r="B138" s="131" t="s">
        <v>296</v>
      </c>
      <c r="C138" s="93" t="s">
        <v>81</v>
      </c>
      <c r="D138" s="110" t="s">
        <v>35</v>
      </c>
      <c r="E138" s="104" t="s">
        <v>63</v>
      </c>
      <c r="F138" s="131" t="s">
        <v>374</v>
      </c>
      <c r="G138" s="102"/>
      <c r="H138" s="128"/>
      <c r="I138" s="128"/>
    </row>
    <row r="139" spans="1:9" ht="161.25" customHeight="1" outlineLevel="1" x14ac:dyDescent="0.25">
      <c r="A139" s="109"/>
      <c r="B139" s="132"/>
      <c r="C139" s="95"/>
      <c r="D139" s="110"/>
      <c r="E139" s="106"/>
      <c r="F139" s="141"/>
      <c r="G139" s="136"/>
      <c r="H139" s="129"/>
      <c r="I139" s="129"/>
    </row>
    <row r="140" spans="1:9" ht="27.75" customHeight="1" outlineLevel="1" x14ac:dyDescent="0.25">
      <c r="A140" s="109" t="s">
        <v>112</v>
      </c>
      <c r="B140" s="110" t="s">
        <v>220</v>
      </c>
      <c r="C140" s="115"/>
      <c r="D140" s="110" t="s">
        <v>35</v>
      </c>
      <c r="E140" s="102"/>
      <c r="F140" s="142"/>
      <c r="G140" s="102"/>
      <c r="H140" s="142"/>
      <c r="I140" s="142"/>
    </row>
    <row r="141" spans="1:9" ht="5.25" customHeight="1" outlineLevel="1" x14ac:dyDescent="0.25">
      <c r="A141" s="109"/>
      <c r="B141" s="110"/>
      <c r="C141" s="115"/>
      <c r="D141" s="110"/>
      <c r="E141" s="102"/>
      <c r="F141" s="142"/>
      <c r="G141" s="102"/>
      <c r="H141" s="142"/>
      <c r="I141" s="142"/>
    </row>
    <row r="142" spans="1:9" ht="2.25" customHeight="1" outlineLevel="1" x14ac:dyDescent="0.25">
      <c r="A142" s="109"/>
      <c r="B142" s="110"/>
      <c r="C142" s="115"/>
      <c r="D142" s="110"/>
      <c r="E142" s="102"/>
      <c r="F142" s="142"/>
      <c r="G142" s="102"/>
      <c r="H142" s="142"/>
      <c r="I142" s="142"/>
    </row>
    <row r="143" spans="1:9" ht="5.25" customHeight="1" outlineLevel="1" x14ac:dyDescent="0.25">
      <c r="A143" s="109"/>
      <c r="B143" s="110"/>
      <c r="C143" s="115"/>
      <c r="D143" s="110"/>
      <c r="E143" s="102"/>
      <c r="F143" s="142"/>
      <c r="G143" s="102"/>
      <c r="H143" s="142"/>
      <c r="I143" s="142"/>
    </row>
    <row r="144" spans="1:9" ht="9" customHeight="1" outlineLevel="1" x14ac:dyDescent="0.25">
      <c r="A144" s="109"/>
      <c r="B144" s="110"/>
      <c r="C144" s="115"/>
      <c r="D144" s="110"/>
      <c r="E144" s="102"/>
      <c r="F144" s="142"/>
      <c r="G144" s="102"/>
      <c r="H144" s="142"/>
      <c r="I144" s="142"/>
    </row>
    <row r="145" spans="1:12" outlineLevel="1" x14ac:dyDescent="0.25">
      <c r="A145" s="109"/>
      <c r="B145" s="131" t="s">
        <v>297</v>
      </c>
      <c r="C145" s="93" t="s">
        <v>81</v>
      </c>
      <c r="D145" s="110" t="s">
        <v>35</v>
      </c>
      <c r="E145" s="104" t="s">
        <v>416</v>
      </c>
      <c r="F145" s="131" t="s">
        <v>173</v>
      </c>
      <c r="G145" s="102"/>
      <c r="H145" s="128"/>
      <c r="I145" s="128"/>
    </row>
    <row r="146" spans="1:12" ht="89.25" customHeight="1" outlineLevel="1" x14ac:dyDescent="0.25">
      <c r="A146" s="109"/>
      <c r="B146" s="132"/>
      <c r="C146" s="95"/>
      <c r="D146" s="110"/>
      <c r="E146" s="106"/>
      <c r="F146" s="141"/>
      <c r="G146" s="136"/>
      <c r="H146" s="129"/>
      <c r="I146" s="129"/>
    </row>
    <row r="147" spans="1:12" outlineLevel="1" x14ac:dyDescent="0.25">
      <c r="A147" s="109"/>
      <c r="B147" s="131" t="s">
        <v>298</v>
      </c>
      <c r="C147" s="93" t="s">
        <v>81</v>
      </c>
      <c r="D147" s="110" t="s">
        <v>35</v>
      </c>
      <c r="E147" s="104" t="s">
        <v>416</v>
      </c>
      <c r="F147" s="131" t="s">
        <v>170</v>
      </c>
      <c r="G147" s="102"/>
      <c r="H147" s="128"/>
      <c r="I147" s="128"/>
    </row>
    <row r="148" spans="1:12" ht="92.25" customHeight="1" outlineLevel="1" x14ac:dyDescent="0.25">
      <c r="A148" s="109"/>
      <c r="B148" s="132"/>
      <c r="C148" s="95"/>
      <c r="D148" s="110"/>
      <c r="E148" s="106"/>
      <c r="F148" s="141"/>
      <c r="G148" s="136"/>
      <c r="H148" s="129"/>
      <c r="I148" s="129"/>
    </row>
    <row r="149" spans="1:12" ht="92.25" customHeight="1" x14ac:dyDescent="0.25">
      <c r="A149" s="73" t="s">
        <v>113</v>
      </c>
      <c r="B149" s="74" t="s">
        <v>221</v>
      </c>
      <c r="C149" s="75" t="s">
        <v>27</v>
      </c>
      <c r="D149" s="75" t="s">
        <v>27</v>
      </c>
      <c r="E149" s="75" t="s">
        <v>27</v>
      </c>
      <c r="F149" s="75" t="s">
        <v>27</v>
      </c>
      <c r="G149" s="75" t="s">
        <v>27</v>
      </c>
      <c r="H149" s="75" t="s">
        <v>27</v>
      </c>
      <c r="I149" s="75" t="s">
        <v>27</v>
      </c>
      <c r="J149" s="3"/>
      <c r="L149" s="3"/>
    </row>
    <row r="150" spans="1:12" ht="9" customHeight="1" outlineLevel="1" x14ac:dyDescent="0.25">
      <c r="A150" s="150" t="s">
        <v>114</v>
      </c>
      <c r="B150" s="131" t="s">
        <v>222</v>
      </c>
      <c r="C150" s="112"/>
      <c r="D150" s="90" t="s">
        <v>36</v>
      </c>
      <c r="E150" s="96"/>
      <c r="F150" s="96"/>
      <c r="G150" s="96"/>
      <c r="H150" s="96"/>
      <c r="I150" s="96"/>
    </row>
    <row r="151" spans="1:12" ht="9" customHeight="1" outlineLevel="1" x14ac:dyDescent="0.25">
      <c r="A151" s="160"/>
      <c r="B151" s="183"/>
      <c r="C151" s="184"/>
      <c r="D151" s="166"/>
      <c r="E151" s="174"/>
      <c r="F151" s="174"/>
      <c r="G151" s="174"/>
      <c r="H151" s="174"/>
      <c r="I151" s="174"/>
    </row>
    <row r="152" spans="1:12" ht="9" customHeight="1" outlineLevel="1" x14ac:dyDescent="0.25">
      <c r="A152" s="160"/>
      <c r="B152" s="183"/>
      <c r="C152" s="184"/>
      <c r="D152" s="166"/>
      <c r="E152" s="174"/>
      <c r="F152" s="174"/>
      <c r="G152" s="174"/>
      <c r="H152" s="174"/>
      <c r="I152" s="174"/>
    </row>
    <row r="153" spans="1:12" ht="9" customHeight="1" outlineLevel="1" x14ac:dyDescent="0.25">
      <c r="A153" s="160"/>
      <c r="B153" s="183"/>
      <c r="C153" s="184"/>
      <c r="D153" s="166"/>
      <c r="E153" s="174"/>
      <c r="F153" s="174"/>
      <c r="G153" s="174"/>
      <c r="H153" s="174"/>
      <c r="I153" s="174"/>
    </row>
    <row r="154" spans="1:12" ht="36.75" customHeight="1" outlineLevel="1" x14ac:dyDescent="0.25">
      <c r="A154" s="161"/>
      <c r="B154" s="132"/>
      <c r="C154" s="185"/>
      <c r="D154" s="167"/>
      <c r="E154" s="133"/>
      <c r="F154" s="133"/>
      <c r="G154" s="133"/>
      <c r="H154" s="133"/>
      <c r="I154" s="133"/>
    </row>
    <row r="155" spans="1:12" outlineLevel="1" x14ac:dyDescent="0.25">
      <c r="A155" s="109"/>
      <c r="B155" s="107" t="s">
        <v>299</v>
      </c>
      <c r="C155" s="93" t="s">
        <v>81</v>
      </c>
      <c r="D155" s="110" t="s">
        <v>37</v>
      </c>
      <c r="E155" s="104" t="s">
        <v>65</v>
      </c>
      <c r="F155" s="110" t="s">
        <v>85</v>
      </c>
      <c r="G155" s="96"/>
      <c r="H155" s="137"/>
      <c r="I155" s="137"/>
    </row>
    <row r="156" spans="1:12" ht="88.5" customHeight="1" outlineLevel="1" x14ac:dyDescent="0.25">
      <c r="A156" s="109"/>
      <c r="B156" s="108"/>
      <c r="C156" s="95"/>
      <c r="D156" s="110"/>
      <c r="E156" s="106"/>
      <c r="F156" s="142"/>
      <c r="G156" s="133"/>
      <c r="H156" s="138"/>
      <c r="I156" s="138"/>
    </row>
    <row r="157" spans="1:12" outlineLevel="1" x14ac:dyDescent="0.25">
      <c r="A157" s="109"/>
      <c r="B157" s="131" t="s">
        <v>300</v>
      </c>
      <c r="C157" s="93" t="s">
        <v>81</v>
      </c>
      <c r="D157" s="131" t="s">
        <v>37</v>
      </c>
      <c r="E157" s="104" t="s">
        <v>66</v>
      </c>
      <c r="F157" s="131" t="s">
        <v>375</v>
      </c>
      <c r="G157" s="96"/>
      <c r="H157" s="137"/>
      <c r="I157" s="137"/>
    </row>
    <row r="158" spans="1:12" ht="84.75" customHeight="1" outlineLevel="1" x14ac:dyDescent="0.25">
      <c r="A158" s="109"/>
      <c r="B158" s="132"/>
      <c r="C158" s="95"/>
      <c r="D158" s="164"/>
      <c r="E158" s="106"/>
      <c r="F158" s="141"/>
      <c r="G158" s="133"/>
      <c r="H158" s="138"/>
      <c r="I158" s="138"/>
    </row>
    <row r="159" spans="1:12" outlineLevel="1" x14ac:dyDescent="0.25">
      <c r="A159" s="109"/>
      <c r="B159" s="131" t="s">
        <v>301</v>
      </c>
      <c r="C159" s="93" t="s">
        <v>81</v>
      </c>
      <c r="D159" s="110" t="s">
        <v>36</v>
      </c>
      <c r="E159" s="104" t="s">
        <v>67</v>
      </c>
      <c r="F159" s="110" t="s">
        <v>376</v>
      </c>
      <c r="G159" s="96"/>
      <c r="H159" s="137"/>
      <c r="I159" s="137"/>
    </row>
    <row r="160" spans="1:12" ht="199.5" customHeight="1" outlineLevel="1" x14ac:dyDescent="0.25">
      <c r="A160" s="109"/>
      <c r="B160" s="132"/>
      <c r="C160" s="95"/>
      <c r="D160" s="110"/>
      <c r="E160" s="106"/>
      <c r="F160" s="142"/>
      <c r="G160" s="133"/>
      <c r="H160" s="138"/>
      <c r="I160" s="138"/>
    </row>
    <row r="161" spans="1:9" ht="22.5" customHeight="1" outlineLevel="1" x14ac:dyDescent="0.25">
      <c r="A161" s="109" t="s">
        <v>115</v>
      </c>
      <c r="B161" s="110" t="s">
        <v>223</v>
      </c>
      <c r="C161" s="115"/>
      <c r="D161" s="110" t="s">
        <v>38</v>
      </c>
      <c r="E161" s="104"/>
      <c r="F161" s="134"/>
      <c r="G161" s="96" t="s">
        <v>19</v>
      </c>
      <c r="H161" s="137">
        <v>8847.6</v>
      </c>
      <c r="I161" s="175">
        <v>1795</v>
      </c>
    </row>
    <row r="162" spans="1:9" ht="22.5" customHeight="1" outlineLevel="1" x14ac:dyDescent="0.25">
      <c r="A162" s="109"/>
      <c r="B162" s="110"/>
      <c r="C162" s="115"/>
      <c r="D162" s="110"/>
      <c r="E162" s="105"/>
      <c r="F162" s="172"/>
      <c r="G162" s="97"/>
      <c r="H162" s="177"/>
      <c r="I162" s="179"/>
    </row>
    <row r="163" spans="1:9" ht="22.5" customHeight="1" outlineLevel="1" x14ac:dyDescent="0.25">
      <c r="A163" s="109"/>
      <c r="B163" s="110"/>
      <c r="C163" s="115"/>
      <c r="D163" s="110"/>
      <c r="E163" s="105"/>
      <c r="F163" s="172"/>
      <c r="G163" s="97"/>
      <c r="H163" s="177"/>
      <c r="I163" s="179"/>
    </row>
    <row r="164" spans="1:9" ht="22.5" customHeight="1" outlineLevel="1" x14ac:dyDescent="0.25">
      <c r="A164" s="109"/>
      <c r="B164" s="110"/>
      <c r="C164" s="115"/>
      <c r="D164" s="110"/>
      <c r="E164" s="105"/>
      <c r="F164" s="172"/>
      <c r="G164" s="97"/>
      <c r="H164" s="177"/>
      <c r="I164" s="179"/>
    </row>
    <row r="165" spans="1:9" ht="56.25" customHeight="1" outlineLevel="1" x14ac:dyDescent="0.25">
      <c r="A165" s="109"/>
      <c r="B165" s="110"/>
      <c r="C165" s="115"/>
      <c r="D165" s="110"/>
      <c r="E165" s="106"/>
      <c r="F165" s="164"/>
      <c r="G165" s="98"/>
      <c r="H165" s="178"/>
      <c r="I165" s="176"/>
    </row>
    <row r="166" spans="1:9" outlineLevel="1" x14ac:dyDescent="0.25">
      <c r="A166" s="109"/>
      <c r="B166" s="107" t="s">
        <v>302</v>
      </c>
      <c r="C166" s="93" t="s">
        <v>81</v>
      </c>
      <c r="D166" s="131" t="s">
        <v>37</v>
      </c>
      <c r="E166" s="104" t="s">
        <v>68</v>
      </c>
      <c r="F166" s="131" t="s">
        <v>86</v>
      </c>
      <c r="G166" s="96"/>
      <c r="H166" s="137"/>
      <c r="I166" s="137"/>
    </row>
    <row r="167" spans="1:9" ht="150" customHeight="1" outlineLevel="1" x14ac:dyDescent="0.25">
      <c r="A167" s="109"/>
      <c r="B167" s="132"/>
      <c r="C167" s="95"/>
      <c r="D167" s="164"/>
      <c r="E167" s="106"/>
      <c r="F167" s="164"/>
      <c r="G167" s="133"/>
      <c r="H167" s="138"/>
      <c r="I167" s="138"/>
    </row>
    <row r="168" spans="1:9" outlineLevel="1" x14ac:dyDescent="0.25">
      <c r="A168" s="109"/>
      <c r="B168" s="131" t="s">
        <v>303</v>
      </c>
      <c r="C168" s="93" t="s">
        <v>79</v>
      </c>
      <c r="D168" s="110" t="s">
        <v>38</v>
      </c>
      <c r="E168" s="111">
        <v>44185</v>
      </c>
      <c r="F168" s="142"/>
      <c r="G168" s="96"/>
      <c r="H168" s="137"/>
      <c r="I168" s="137"/>
    </row>
    <row r="169" spans="1:9" ht="137.25" customHeight="1" outlineLevel="1" x14ac:dyDescent="0.25">
      <c r="A169" s="109"/>
      <c r="B169" s="132"/>
      <c r="C169" s="95"/>
      <c r="D169" s="110"/>
      <c r="E169" s="98"/>
      <c r="F169" s="142"/>
      <c r="G169" s="133"/>
      <c r="H169" s="138"/>
      <c r="I169" s="138"/>
    </row>
    <row r="170" spans="1:9" ht="47.25" customHeight="1" x14ac:dyDescent="0.25">
      <c r="A170" s="73" t="s">
        <v>116</v>
      </c>
      <c r="B170" s="71" t="s">
        <v>224</v>
      </c>
      <c r="C170" s="72" t="s">
        <v>27</v>
      </c>
      <c r="D170" s="72" t="s">
        <v>27</v>
      </c>
      <c r="E170" s="72" t="s">
        <v>27</v>
      </c>
      <c r="F170" s="72" t="s">
        <v>27</v>
      </c>
      <c r="G170" s="72" t="s">
        <v>27</v>
      </c>
      <c r="H170" s="72" t="s">
        <v>27</v>
      </c>
      <c r="I170" s="72" t="s">
        <v>27</v>
      </c>
    </row>
    <row r="171" spans="1:9" ht="13.5" customHeight="1" outlineLevel="1" x14ac:dyDescent="0.25">
      <c r="A171" s="109" t="s">
        <v>117</v>
      </c>
      <c r="B171" s="110" t="s">
        <v>225</v>
      </c>
      <c r="C171" s="115"/>
      <c r="D171" s="110" t="s">
        <v>25</v>
      </c>
      <c r="E171" s="102"/>
      <c r="F171" s="142"/>
      <c r="G171" s="102"/>
      <c r="H171" s="142"/>
      <c r="I171" s="142"/>
    </row>
    <row r="172" spans="1:9" ht="13.5" customHeight="1" outlineLevel="1" x14ac:dyDescent="0.25">
      <c r="A172" s="109"/>
      <c r="B172" s="110"/>
      <c r="C172" s="115"/>
      <c r="D172" s="110"/>
      <c r="E172" s="102"/>
      <c r="F172" s="142"/>
      <c r="G172" s="102"/>
      <c r="H172" s="142"/>
      <c r="I172" s="142"/>
    </row>
    <row r="173" spans="1:9" ht="13.5" customHeight="1" outlineLevel="1" x14ac:dyDescent="0.25">
      <c r="A173" s="109"/>
      <c r="B173" s="110"/>
      <c r="C173" s="115"/>
      <c r="D173" s="110"/>
      <c r="E173" s="102"/>
      <c r="F173" s="142"/>
      <c r="G173" s="102"/>
      <c r="H173" s="142"/>
      <c r="I173" s="142"/>
    </row>
    <row r="174" spans="1:9" ht="13.5" customHeight="1" outlineLevel="1" x14ac:dyDescent="0.25">
      <c r="A174" s="109"/>
      <c r="B174" s="110"/>
      <c r="C174" s="115"/>
      <c r="D174" s="110"/>
      <c r="E174" s="102"/>
      <c r="F174" s="142"/>
      <c r="G174" s="102"/>
      <c r="H174" s="142"/>
      <c r="I174" s="142"/>
    </row>
    <row r="175" spans="1:9" ht="9.75" customHeight="1" outlineLevel="1" x14ac:dyDescent="0.25">
      <c r="A175" s="109"/>
      <c r="B175" s="110"/>
      <c r="C175" s="115"/>
      <c r="D175" s="110"/>
      <c r="E175" s="102"/>
      <c r="F175" s="142"/>
      <c r="G175" s="102"/>
      <c r="H175" s="142"/>
      <c r="I175" s="142"/>
    </row>
    <row r="176" spans="1:9" outlineLevel="1" x14ac:dyDescent="0.25">
      <c r="A176" s="109"/>
      <c r="B176" s="131" t="s">
        <v>304</v>
      </c>
      <c r="C176" s="93" t="s">
        <v>79</v>
      </c>
      <c r="D176" s="131" t="s">
        <v>39</v>
      </c>
      <c r="E176" s="111">
        <v>44196</v>
      </c>
      <c r="F176" s="142"/>
      <c r="G176" s="96"/>
      <c r="H176" s="137"/>
      <c r="I176" s="137"/>
    </row>
    <row r="177" spans="1:9" ht="35.25" customHeight="1" outlineLevel="1" x14ac:dyDescent="0.25">
      <c r="A177" s="109"/>
      <c r="B177" s="132"/>
      <c r="C177" s="95"/>
      <c r="D177" s="141"/>
      <c r="E177" s="98"/>
      <c r="F177" s="142"/>
      <c r="G177" s="133"/>
      <c r="H177" s="138"/>
      <c r="I177" s="138"/>
    </row>
    <row r="178" spans="1:9" outlineLevel="1" x14ac:dyDescent="0.25">
      <c r="A178" s="109"/>
      <c r="B178" s="131" t="s">
        <v>305</v>
      </c>
      <c r="C178" s="93" t="s">
        <v>79</v>
      </c>
      <c r="D178" s="110" t="s">
        <v>39</v>
      </c>
      <c r="E178" s="111">
        <v>44196</v>
      </c>
      <c r="F178" s="142"/>
      <c r="G178" s="96"/>
      <c r="H178" s="137"/>
      <c r="I178" s="137"/>
    </row>
    <row r="179" spans="1:9" ht="51" customHeight="1" outlineLevel="1" x14ac:dyDescent="0.25">
      <c r="A179" s="109"/>
      <c r="B179" s="132"/>
      <c r="C179" s="95"/>
      <c r="D179" s="110"/>
      <c r="E179" s="98"/>
      <c r="F179" s="142"/>
      <c r="G179" s="133"/>
      <c r="H179" s="138"/>
      <c r="I179" s="138"/>
    </row>
    <row r="180" spans="1:9" ht="12" customHeight="1" outlineLevel="1" x14ac:dyDescent="0.25">
      <c r="A180" s="109" t="s">
        <v>118</v>
      </c>
      <c r="B180" s="110" t="s">
        <v>226</v>
      </c>
      <c r="C180" s="115"/>
      <c r="D180" s="110" t="s">
        <v>25</v>
      </c>
      <c r="E180" s="102"/>
      <c r="F180" s="142"/>
      <c r="G180" s="102"/>
      <c r="H180" s="142"/>
      <c r="I180" s="142"/>
    </row>
    <row r="181" spans="1:9" ht="12" customHeight="1" outlineLevel="1" x14ac:dyDescent="0.25">
      <c r="A181" s="109"/>
      <c r="B181" s="110"/>
      <c r="C181" s="115"/>
      <c r="D181" s="110"/>
      <c r="E181" s="102"/>
      <c r="F181" s="142"/>
      <c r="G181" s="102"/>
      <c r="H181" s="142"/>
      <c r="I181" s="142"/>
    </row>
    <row r="182" spans="1:9" ht="12" customHeight="1" outlineLevel="1" x14ac:dyDescent="0.25">
      <c r="A182" s="109"/>
      <c r="B182" s="110"/>
      <c r="C182" s="115"/>
      <c r="D182" s="110"/>
      <c r="E182" s="102"/>
      <c r="F182" s="142"/>
      <c r="G182" s="102"/>
      <c r="H182" s="142"/>
      <c r="I182" s="142"/>
    </row>
    <row r="183" spans="1:9" ht="12" customHeight="1" outlineLevel="1" x14ac:dyDescent="0.25">
      <c r="A183" s="109"/>
      <c r="B183" s="110"/>
      <c r="C183" s="115"/>
      <c r="D183" s="110"/>
      <c r="E183" s="102"/>
      <c r="F183" s="142"/>
      <c r="G183" s="102"/>
      <c r="H183" s="142"/>
      <c r="I183" s="142"/>
    </row>
    <row r="184" spans="1:9" ht="3.75" customHeight="1" outlineLevel="1" x14ac:dyDescent="0.25">
      <c r="A184" s="109"/>
      <c r="B184" s="110"/>
      <c r="C184" s="115"/>
      <c r="D184" s="110"/>
      <c r="E184" s="102"/>
      <c r="F184" s="142"/>
      <c r="G184" s="102"/>
      <c r="H184" s="142"/>
      <c r="I184" s="142"/>
    </row>
    <row r="185" spans="1:9" outlineLevel="1" x14ac:dyDescent="0.25">
      <c r="A185" s="109"/>
      <c r="B185" s="131" t="s">
        <v>306</v>
      </c>
      <c r="C185" s="93" t="s">
        <v>79</v>
      </c>
      <c r="D185" s="110" t="s">
        <v>25</v>
      </c>
      <c r="E185" s="111">
        <v>44136</v>
      </c>
      <c r="F185" s="142"/>
      <c r="G185" s="96"/>
      <c r="H185" s="137"/>
      <c r="I185" s="137"/>
    </row>
    <row r="186" spans="1:9" ht="81" customHeight="1" outlineLevel="1" x14ac:dyDescent="0.25">
      <c r="A186" s="109"/>
      <c r="B186" s="132"/>
      <c r="C186" s="95"/>
      <c r="D186" s="110"/>
      <c r="E186" s="98"/>
      <c r="F186" s="142"/>
      <c r="G186" s="133"/>
      <c r="H186" s="138"/>
      <c r="I186" s="138"/>
    </row>
    <row r="187" spans="1:9" outlineLevel="1" x14ac:dyDescent="0.25">
      <c r="A187" s="109"/>
      <c r="B187" s="131" t="s">
        <v>307</v>
      </c>
      <c r="C187" s="93" t="s">
        <v>81</v>
      </c>
      <c r="D187" s="110" t="s">
        <v>35</v>
      </c>
      <c r="E187" s="111">
        <v>44013</v>
      </c>
      <c r="F187" s="110" t="s">
        <v>377</v>
      </c>
      <c r="G187" s="96"/>
      <c r="H187" s="137"/>
      <c r="I187" s="137"/>
    </row>
    <row r="188" spans="1:9" ht="72" customHeight="1" outlineLevel="1" x14ac:dyDescent="0.25">
      <c r="A188" s="109"/>
      <c r="B188" s="132"/>
      <c r="C188" s="95"/>
      <c r="D188" s="110"/>
      <c r="E188" s="98"/>
      <c r="F188" s="110"/>
      <c r="G188" s="133"/>
      <c r="H188" s="138"/>
      <c r="I188" s="138"/>
    </row>
    <row r="189" spans="1:9" outlineLevel="1" x14ac:dyDescent="0.25">
      <c r="A189" s="109"/>
      <c r="B189" s="131" t="s">
        <v>308</v>
      </c>
      <c r="C189" s="93" t="s">
        <v>83</v>
      </c>
      <c r="D189" s="110" t="s">
        <v>35</v>
      </c>
      <c r="E189" s="111">
        <v>44013</v>
      </c>
      <c r="F189" s="110" t="s">
        <v>378</v>
      </c>
      <c r="G189" s="96"/>
      <c r="H189" s="137"/>
      <c r="I189" s="137"/>
    </row>
    <row r="190" spans="1:9" ht="82.5" customHeight="1" outlineLevel="1" x14ac:dyDescent="0.25">
      <c r="A190" s="109"/>
      <c r="B190" s="132"/>
      <c r="C190" s="95"/>
      <c r="D190" s="110"/>
      <c r="E190" s="98"/>
      <c r="F190" s="110"/>
      <c r="G190" s="133"/>
      <c r="H190" s="138"/>
      <c r="I190" s="138"/>
    </row>
    <row r="191" spans="1:9" ht="14.25" customHeight="1" outlineLevel="1" x14ac:dyDescent="0.25">
      <c r="A191" s="109" t="s">
        <v>119</v>
      </c>
      <c r="B191" s="110" t="s">
        <v>227</v>
      </c>
      <c r="C191" s="115"/>
      <c r="D191" s="110" t="s">
        <v>35</v>
      </c>
      <c r="E191" s="102"/>
      <c r="F191" s="142"/>
      <c r="G191" s="102"/>
      <c r="H191" s="142"/>
      <c r="I191" s="142"/>
    </row>
    <row r="192" spans="1:9" ht="14.25" customHeight="1" outlineLevel="1" x14ac:dyDescent="0.25">
      <c r="A192" s="109"/>
      <c r="B192" s="110"/>
      <c r="C192" s="115"/>
      <c r="D192" s="110"/>
      <c r="E192" s="102"/>
      <c r="F192" s="142"/>
      <c r="G192" s="102"/>
      <c r="H192" s="142"/>
      <c r="I192" s="142"/>
    </row>
    <row r="193" spans="1:9" ht="14.25" customHeight="1" outlineLevel="1" x14ac:dyDescent="0.25">
      <c r="A193" s="109"/>
      <c r="B193" s="110"/>
      <c r="C193" s="115"/>
      <c r="D193" s="110"/>
      <c r="E193" s="102"/>
      <c r="F193" s="142"/>
      <c r="G193" s="102"/>
      <c r="H193" s="142"/>
      <c r="I193" s="142"/>
    </row>
    <row r="194" spans="1:9" ht="5.25" customHeight="1" outlineLevel="1" x14ac:dyDescent="0.25">
      <c r="A194" s="109"/>
      <c r="B194" s="110"/>
      <c r="C194" s="115"/>
      <c r="D194" s="110"/>
      <c r="E194" s="102"/>
      <c r="F194" s="142"/>
      <c r="G194" s="102"/>
      <c r="H194" s="142"/>
      <c r="I194" s="142"/>
    </row>
    <row r="195" spans="1:9" ht="29.25" customHeight="1" outlineLevel="1" x14ac:dyDescent="0.25">
      <c r="A195" s="109"/>
      <c r="B195" s="110"/>
      <c r="C195" s="115"/>
      <c r="D195" s="110"/>
      <c r="E195" s="102"/>
      <c r="F195" s="142"/>
      <c r="G195" s="102"/>
      <c r="H195" s="142"/>
      <c r="I195" s="142"/>
    </row>
    <row r="196" spans="1:9" outlineLevel="1" x14ac:dyDescent="0.25">
      <c r="A196" s="109"/>
      <c r="B196" s="131" t="s">
        <v>309</v>
      </c>
      <c r="C196" s="93" t="s">
        <v>380</v>
      </c>
      <c r="D196" s="110" t="s">
        <v>35</v>
      </c>
      <c r="E196" s="111">
        <v>44075</v>
      </c>
      <c r="F196" s="110" t="s">
        <v>379</v>
      </c>
      <c r="G196" s="96"/>
      <c r="H196" s="137"/>
      <c r="I196" s="137"/>
    </row>
    <row r="197" spans="1:9" ht="157.5" customHeight="1" outlineLevel="1" x14ac:dyDescent="0.25">
      <c r="A197" s="109"/>
      <c r="B197" s="132"/>
      <c r="C197" s="95"/>
      <c r="D197" s="110"/>
      <c r="E197" s="98"/>
      <c r="F197" s="110"/>
      <c r="G197" s="133"/>
      <c r="H197" s="138"/>
      <c r="I197" s="138"/>
    </row>
    <row r="198" spans="1:9" ht="56.25" customHeight="1" x14ac:dyDescent="0.25">
      <c r="A198" s="73" t="s">
        <v>120</v>
      </c>
      <c r="B198" s="74" t="s">
        <v>228</v>
      </c>
      <c r="C198" s="72" t="s">
        <v>27</v>
      </c>
      <c r="D198" s="72" t="s">
        <v>27</v>
      </c>
      <c r="E198" s="72" t="s">
        <v>27</v>
      </c>
      <c r="F198" s="72" t="s">
        <v>27</v>
      </c>
      <c r="G198" s="72" t="s">
        <v>27</v>
      </c>
      <c r="H198" s="72" t="s">
        <v>27</v>
      </c>
      <c r="I198" s="72" t="s">
        <v>27</v>
      </c>
    </row>
    <row r="199" spans="1:9" ht="12.75" customHeight="1" outlineLevel="1" x14ac:dyDescent="0.25">
      <c r="A199" s="109" t="s">
        <v>121</v>
      </c>
      <c r="B199" s="110" t="s">
        <v>229</v>
      </c>
      <c r="C199" s="115"/>
      <c r="D199" s="110" t="s">
        <v>25</v>
      </c>
      <c r="E199" s="102"/>
      <c r="F199" s="142"/>
      <c r="G199" s="102"/>
      <c r="H199" s="142"/>
      <c r="I199" s="142"/>
    </row>
    <row r="200" spans="1:9" ht="12.75" customHeight="1" outlineLevel="1" x14ac:dyDescent="0.25">
      <c r="A200" s="109"/>
      <c r="B200" s="110"/>
      <c r="C200" s="115"/>
      <c r="D200" s="110"/>
      <c r="E200" s="102"/>
      <c r="F200" s="142"/>
      <c r="G200" s="102"/>
      <c r="H200" s="142"/>
      <c r="I200" s="142"/>
    </row>
    <row r="201" spans="1:9" ht="12.75" customHeight="1" outlineLevel="1" x14ac:dyDescent="0.25">
      <c r="A201" s="109"/>
      <c r="B201" s="110"/>
      <c r="C201" s="115"/>
      <c r="D201" s="110"/>
      <c r="E201" s="102"/>
      <c r="F201" s="142"/>
      <c r="G201" s="102"/>
      <c r="H201" s="142"/>
      <c r="I201" s="142"/>
    </row>
    <row r="202" spans="1:9" ht="8.25" customHeight="1" outlineLevel="1" x14ac:dyDescent="0.25">
      <c r="A202" s="109"/>
      <c r="B202" s="110"/>
      <c r="C202" s="115"/>
      <c r="D202" s="110"/>
      <c r="E202" s="102"/>
      <c r="F202" s="142"/>
      <c r="G202" s="102"/>
      <c r="H202" s="142"/>
      <c r="I202" s="142"/>
    </row>
    <row r="203" spans="1:9" ht="18.75" customHeight="1" outlineLevel="1" x14ac:dyDescent="0.25">
      <c r="A203" s="109"/>
      <c r="B203" s="110"/>
      <c r="C203" s="115"/>
      <c r="D203" s="110"/>
      <c r="E203" s="102"/>
      <c r="F203" s="142"/>
      <c r="G203" s="102"/>
      <c r="H203" s="142"/>
      <c r="I203" s="142"/>
    </row>
    <row r="204" spans="1:9" outlineLevel="1" x14ac:dyDescent="0.25">
      <c r="A204" s="109"/>
      <c r="B204" s="131" t="s">
        <v>310</v>
      </c>
      <c r="C204" s="93" t="s">
        <v>79</v>
      </c>
      <c r="D204" s="110" t="s">
        <v>25</v>
      </c>
      <c r="E204" s="111">
        <v>44196</v>
      </c>
      <c r="F204" s="142"/>
      <c r="G204" s="96"/>
      <c r="H204" s="137"/>
      <c r="I204" s="137"/>
    </row>
    <row r="205" spans="1:9" ht="63" customHeight="1" outlineLevel="1" x14ac:dyDescent="0.25">
      <c r="A205" s="109"/>
      <c r="B205" s="132"/>
      <c r="C205" s="95"/>
      <c r="D205" s="110"/>
      <c r="E205" s="98"/>
      <c r="F205" s="142"/>
      <c r="G205" s="133"/>
      <c r="H205" s="138"/>
      <c r="I205" s="138"/>
    </row>
    <row r="206" spans="1:9" outlineLevel="1" x14ac:dyDescent="0.25">
      <c r="A206" s="109"/>
      <c r="B206" s="131" t="s">
        <v>311</v>
      </c>
      <c r="C206" s="93" t="s">
        <v>79</v>
      </c>
      <c r="D206" s="110" t="s">
        <v>25</v>
      </c>
      <c r="E206" s="111">
        <v>44196</v>
      </c>
      <c r="F206" s="142"/>
      <c r="G206" s="96"/>
      <c r="H206" s="137"/>
      <c r="I206" s="137"/>
    </row>
    <row r="207" spans="1:9" ht="49.5" customHeight="1" outlineLevel="1" x14ac:dyDescent="0.25">
      <c r="A207" s="109"/>
      <c r="B207" s="132"/>
      <c r="C207" s="95"/>
      <c r="D207" s="110"/>
      <c r="E207" s="98"/>
      <c r="F207" s="142"/>
      <c r="G207" s="133"/>
      <c r="H207" s="138"/>
      <c r="I207" s="138"/>
    </row>
    <row r="208" spans="1:9" ht="13.5" customHeight="1" outlineLevel="1" x14ac:dyDescent="0.25">
      <c r="A208" s="109" t="s">
        <v>122</v>
      </c>
      <c r="B208" s="110" t="s">
        <v>230</v>
      </c>
      <c r="C208" s="115"/>
      <c r="D208" s="110" t="s">
        <v>25</v>
      </c>
      <c r="E208" s="102"/>
      <c r="F208" s="142"/>
      <c r="G208" s="102"/>
      <c r="H208" s="142"/>
      <c r="I208" s="142"/>
    </row>
    <row r="209" spans="1:9" ht="13.5" customHeight="1" outlineLevel="1" x14ac:dyDescent="0.25">
      <c r="A209" s="109"/>
      <c r="B209" s="110"/>
      <c r="C209" s="115"/>
      <c r="D209" s="110"/>
      <c r="E209" s="102"/>
      <c r="F209" s="142"/>
      <c r="G209" s="102"/>
      <c r="H209" s="142"/>
      <c r="I209" s="142"/>
    </row>
    <row r="210" spans="1:9" ht="13.5" customHeight="1" outlineLevel="1" x14ac:dyDescent="0.25">
      <c r="A210" s="109"/>
      <c r="B210" s="110"/>
      <c r="C210" s="115"/>
      <c r="D210" s="110"/>
      <c r="E210" s="102"/>
      <c r="F210" s="142"/>
      <c r="G210" s="102"/>
      <c r="H210" s="142"/>
      <c r="I210" s="142"/>
    </row>
    <row r="211" spans="1:9" ht="9.75" customHeight="1" outlineLevel="1" x14ac:dyDescent="0.25">
      <c r="A211" s="109"/>
      <c r="B211" s="110"/>
      <c r="C211" s="115"/>
      <c r="D211" s="110"/>
      <c r="E211" s="102"/>
      <c r="F211" s="142"/>
      <c r="G211" s="102"/>
      <c r="H211" s="142"/>
      <c r="I211" s="142"/>
    </row>
    <row r="212" spans="1:9" ht="21.75" customHeight="1" outlineLevel="1" x14ac:dyDescent="0.25">
      <c r="A212" s="109"/>
      <c r="B212" s="110"/>
      <c r="C212" s="115"/>
      <c r="D212" s="110"/>
      <c r="E212" s="102"/>
      <c r="F212" s="142"/>
      <c r="G212" s="102"/>
      <c r="H212" s="142"/>
      <c r="I212" s="142"/>
    </row>
    <row r="213" spans="1:9" ht="36.75" customHeight="1" outlineLevel="1" x14ac:dyDescent="0.25">
      <c r="A213" s="109"/>
      <c r="B213" s="131" t="s">
        <v>312</v>
      </c>
      <c r="C213" s="93" t="s">
        <v>81</v>
      </c>
      <c r="D213" s="110" t="s">
        <v>35</v>
      </c>
      <c r="E213" s="96" t="s">
        <v>69</v>
      </c>
      <c r="F213" s="131" t="s">
        <v>87</v>
      </c>
      <c r="G213" s="96"/>
      <c r="H213" s="137"/>
      <c r="I213" s="137"/>
    </row>
    <row r="214" spans="1:9" ht="35.25" customHeight="1" outlineLevel="1" x14ac:dyDescent="0.25">
      <c r="A214" s="109"/>
      <c r="B214" s="132"/>
      <c r="C214" s="95"/>
      <c r="D214" s="110"/>
      <c r="E214" s="98"/>
      <c r="F214" s="164"/>
      <c r="G214" s="133"/>
      <c r="H214" s="138"/>
      <c r="I214" s="138"/>
    </row>
    <row r="215" spans="1:9" outlineLevel="1" x14ac:dyDescent="0.25">
      <c r="A215" s="109"/>
      <c r="B215" s="131" t="s">
        <v>313</v>
      </c>
      <c r="C215" s="93" t="s">
        <v>83</v>
      </c>
      <c r="D215" s="110" t="s">
        <v>35</v>
      </c>
      <c r="E215" s="104" t="s">
        <v>70</v>
      </c>
      <c r="F215" s="131" t="s">
        <v>381</v>
      </c>
      <c r="G215" s="96"/>
      <c r="H215" s="137"/>
      <c r="I215" s="137"/>
    </row>
    <row r="216" spans="1:9" ht="35.25" customHeight="1" outlineLevel="1" x14ac:dyDescent="0.25">
      <c r="A216" s="109"/>
      <c r="B216" s="132"/>
      <c r="C216" s="95"/>
      <c r="D216" s="110"/>
      <c r="E216" s="106"/>
      <c r="F216" s="141"/>
      <c r="G216" s="133"/>
      <c r="H216" s="138"/>
      <c r="I216" s="138"/>
    </row>
    <row r="217" spans="1:9" ht="38.25" customHeight="1" x14ac:dyDescent="0.25">
      <c r="A217" s="73" t="s">
        <v>123</v>
      </c>
      <c r="B217" s="74" t="s">
        <v>231</v>
      </c>
      <c r="C217" s="72" t="s">
        <v>27</v>
      </c>
      <c r="D217" s="72" t="s">
        <v>27</v>
      </c>
      <c r="E217" s="72" t="s">
        <v>27</v>
      </c>
      <c r="F217" s="72" t="s">
        <v>27</v>
      </c>
      <c r="G217" s="72" t="s">
        <v>27</v>
      </c>
      <c r="H217" s="72" t="s">
        <v>27</v>
      </c>
      <c r="I217" s="72" t="s">
        <v>27</v>
      </c>
    </row>
    <row r="218" spans="1:9" ht="12" customHeight="1" outlineLevel="1" x14ac:dyDescent="0.25">
      <c r="A218" s="109" t="s">
        <v>124</v>
      </c>
      <c r="B218" s="110" t="s">
        <v>232</v>
      </c>
      <c r="C218" s="115"/>
      <c r="D218" s="110" t="s">
        <v>25</v>
      </c>
      <c r="E218" s="102"/>
      <c r="F218" s="142"/>
      <c r="G218" s="102"/>
      <c r="H218" s="142"/>
      <c r="I218" s="142"/>
    </row>
    <row r="219" spans="1:9" ht="12" customHeight="1" outlineLevel="1" x14ac:dyDescent="0.25">
      <c r="A219" s="109"/>
      <c r="B219" s="110"/>
      <c r="C219" s="115"/>
      <c r="D219" s="110"/>
      <c r="E219" s="102"/>
      <c r="F219" s="142"/>
      <c r="G219" s="102"/>
      <c r="H219" s="142"/>
      <c r="I219" s="142"/>
    </row>
    <row r="220" spans="1:9" ht="12" customHeight="1" outlineLevel="1" x14ac:dyDescent="0.25">
      <c r="A220" s="109"/>
      <c r="B220" s="110"/>
      <c r="C220" s="115"/>
      <c r="D220" s="110"/>
      <c r="E220" s="102"/>
      <c r="F220" s="142"/>
      <c r="G220" s="102"/>
      <c r="H220" s="142"/>
      <c r="I220" s="142"/>
    </row>
    <row r="221" spans="1:9" ht="9" customHeight="1" outlineLevel="1" x14ac:dyDescent="0.25">
      <c r="A221" s="109"/>
      <c r="B221" s="110"/>
      <c r="C221" s="115"/>
      <c r="D221" s="110"/>
      <c r="E221" s="102"/>
      <c r="F221" s="142"/>
      <c r="G221" s="102"/>
      <c r="H221" s="142"/>
      <c r="I221" s="142"/>
    </row>
    <row r="222" spans="1:9" ht="23.25" customHeight="1" outlineLevel="1" x14ac:dyDescent="0.25">
      <c r="A222" s="109"/>
      <c r="B222" s="110"/>
      <c r="C222" s="115"/>
      <c r="D222" s="110"/>
      <c r="E222" s="102"/>
      <c r="F222" s="142"/>
      <c r="G222" s="102"/>
      <c r="H222" s="142"/>
      <c r="I222" s="142"/>
    </row>
    <row r="223" spans="1:9" outlineLevel="1" x14ac:dyDescent="0.25">
      <c r="A223" s="109"/>
      <c r="B223" s="131" t="s">
        <v>314</v>
      </c>
      <c r="C223" s="93" t="s">
        <v>79</v>
      </c>
      <c r="D223" s="110" t="s">
        <v>25</v>
      </c>
      <c r="E223" s="111">
        <v>44196</v>
      </c>
      <c r="F223" s="142"/>
      <c r="G223" s="96"/>
      <c r="H223" s="137"/>
      <c r="I223" s="137"/>
    </row>
    <row r="224" spans="1:9" ht="51.75" customHeight="1" outlineLevel="1" x14ac:dyDescent="0.25">
      <c r="A224" s="109"/>
      <c r="B224" s="132"/>
      <c r="C224" s="95"/>
      <c r="D224" s="110"/>
      <c r="E224" s="98"/>
      <c r="F224" s="142"/>
      <c r="G224" s="133"/>
      <c r="H224" s="138"/>
      <c r="I224" s="138"/>
    </row>
    <row r="225" spans="1:13" outlineLevel="1" x14ac:dyDescent="0.25">
      <c r="A225" s="109"/>
      <c r="B225" s="131" t="s">
        <v>315</v>
      </c>
      <c r="C225" s="93" t="s">
        <v>79</v>
      </c>
      <c r="D225" s="110" t="s">
        <v>25</v>
      </c>
      <c r="E225" s="111">
        <v>44196</v>
      </c>
      <c r="F225" s="142"/>
      <c r="G225" s="96"/>
      <c r="H225" s="137"/>
      <c r="I225" s="137"/>
    </row>
    <row r="226" spans="1:13" ht="55.5" customHeight="1" outlineLevel="1" x14ac:dyDescent="0.25">
      <c r="A226" s="109"/>
      <c r="B226" s="132"/>
      <c r="C226" s="95"/>
      <c r="D226" s="110"/>
      <c r="E226" s="98"/>
      <c r="F226" s="142"/>
      <c r="G226" s="133"/>
      <c r="H226" s="138"/>
      <c r="I226" s="138"/>
    </row>
    <row r="227" spans="1:13" outlineLevel="1" x14ac:dyDescent="0.25">
      <c r="A227" s="109"/>
      <c r="B227" s="131" t="s">
        <v>316</v>
      </c>
      <c r="C227" s="93" t="s">
        <v>79</v>
      </c>
      <c r="D227" s="110" t="s">
        <v>25</v>
      </c>
      <c r="E227" s="111">
        <v>44196</v>
      </c>
      <c r="F227" s="142"/>
      <c r="G227" s="96"/>
      <c r="H227" s="137"/>
      <c r="I227" s="137"/>
    </row>
    <row r="228" spans="1:13" ht="54" customHeight="1" outlineLevel="1" x14ac:dyDescent="0.25">
      <c r="A228" s="109"/>
      <c r="B228" s="132"/>
      <c r="C228" s="95"/>
      <c r="D228" s="110"/>
      <c r="E228" s="98"/>
      <c r="F228" s="142"/>
      <c r="G228" s="133"/>
      <c r="H228" s="138"/>
      <c r="I228" s="138"/>
    </row>
    <row r="229" spans="1:13" ht="13.5" customHeight="1" outlineLevel="1" x14ac:dyDescent="0.25">
      <c r="A229" s="109" t="s">
        <v>125</v>
      </c>
      <c r="B229" s="110" t="s">
        <v>233</v>
      </c>
      <c r="C229" s="115"/>
      <c r="D229" s="110" t="s">
        <v>35</v>
      </c>
      <c r="E229" s="102"/>
      <c r="F229" s="142"/>
      <c r="G229" s="102"/>
      <c r="H229" s="142"/>
      <c r="I229" s="142"/>
    </row>
    <row r="230" spans="1:13" ht="13.5" customHeight="1" outlineLevel="1" x14ac:dyDescent="0.25">
      <c r="A230" s="109"/>
      <c r="B230" s="110"/>
      <c r="C230" s="115"/>
      <c r="D230" s="110"/>
      <c r="E230" s="102"/>
      <c r="F230" s="142"/>
      <c r="G230" s="102"/>
      <c r="H230" s="142"/>
      <c r="I230" s="142"/>
    </row>
    <row r="231" spans="1:13" ht="13.5" customHeight="1" outlineLevel="1" x14ac:dyDescent="0.25">
      <c r="A231" s="109"/>
      <c r="B231" s="110"/>
      <c r="C231" s="115"/>
      <c r="D231" s="110"/>
      <c r="E231" s="102"/>
      <c r="F231" s="142"/>
      <c r="G231" s="102"/>
      <c r="H231" s="142"/>
      <c r="I231" s="142"/>
    </row>
    <row r="232" spans="1:13" ht="9.75" customHeight="1" outlineLevel="1" x14ac:dyDescent="0.25">
      <c r="A232" s="109"/>
      <c r="B232" s="110"/>
      <c r="C232" s="115"/>
      <c r="D232" s="110"/>
      <c r="E232" s="102"/>
      <c r="F232" s="142"/>
      <c r="G232" s="102"/>
      <c r="H232" s="142"/>
      <c r="I232" s="142"/>
    </row>
    <row r="233" spans="1:13" ht="14.25" customHeight="1" outlineLevel="1" x14ac:dyDescent="0.25">
      <c r="A233" s="109"/>
      <c r="B233" s="110"/>
      <c r="C233" s="115"/>
      <c r="D233" s="110"/>
      <c r="E233" s="102"/>
      <c r="F233" s="142"/>
      <c r="G233" s="102"/>
      <c r="H233" s="142"/>
      <c r="I233" s="142"/>
    </row>
    <row r="234" spans="1:13" outlineLevel="1" x14ac:dyDescent="0.25">
      <c r="A234" s="109"/>
      <c r="B234" s="131" t="s">
        <v>317</v>
      </c>
      <c r="C234" s="93" t="s">
        <v>79</v>
      </c>
      <c r="D234" s="110" t="s">
        <v>35</v>
      </c>
      <c r="E234" s="111">
        <v>44196</v>
      </c>
      <c r="F234" s="142"/>
      <c r="G234" s="96"/>
      <c r="H234" s="137"/>
      <c r="I234" s="137"/>
    </row>
    <row r="235" spans="1:13" ht="36" customHeight="1" outlineLevel="1" x14ac:dyDescent="0.25">
      <c r="A235" s="109"/>
      <c r="B235" s="132"/>
      <c r="C235" s="95"/>
      <c r="D235" s="110"/>
      <c r="E235" s="98"/>
      <c r="F235" s="142"/>
      <c r="G235" s="133"/>
      <c r="H235" s="138"/>
      <c r="I235" s="138"/>
    </row>
    <row r="236" spans="1:13" outlineLevel="1" x14ac:dyDescent="0.25">
      <c r="A236" s="109"/>
      <c r="B236" s="131" t="s">
        <v>318</v>
      </c>
      <c r="C236" s="93" t="s">
        <v>79</v>
      </c>
      <c r="D236" s="110" t="s">
        <v>35</v>
      </c>
      <c r="E236" s="111">
        <v>44196</v>
      </c>
      <c r="F236" s="142"/>
      <c r="G236" s="96"/>
      <c r="H236" s="137"/>
      <c r="I236" s="137"/>
    </row>
    <row r="237" spans="1:13" ht="53.25" customHeight="1" outlineLevel="1" x14ac:dyDescent="0.25">
      <c r="A237" s="109"/>
      <c r="B237" s="132"/>
      <c r="C237" s="95"/>
      <c r="D237" s="110"/>
      <c r="E237" s="98"/>
      <c r="F237" s="142"/>
      <c r="G237" s="133"/>
      <c r="H237" s="138"/>
      <c r="I237" s="138"/>
    </row>
    <row r="238" spans="1:13" ht="15.75" x14ac:dyDescent="0.25">
      <c r="A238" s="149" t="s">
        <v>126</v>
      </c>
      <c r="B238" s="158" t="s">
        <v>14</v>
      </c>
      <c r="C238" s="157"/>
      <c r="D238" s="157"/>
      <c r="E238" s="157"/>
      <c r="F238" s="157"/>
      <c r="G238" s="77"/>
      <c r="H238" s="78"/>
      <c r="I238" s="78"/>
      <c r="J238" s="4"/>
      <c r="K238" s="4"/>
      <c r="L238" s="4"/>
      <c r="M238" s="4"/>
    </row>
    <row r="239" spans="1:13" ht="69" customHeight="1" x14ac:dyDescent="0.25">
      <c r="A239" s="149"/>
      <c r="B239" s="74" t="s">
        <v>234</v>
      </c>
      <c r="C239" s="72" t="s">
        <v>27</v>
      </c>
      <c r="D239" s="72" t="s">
        <v>27</v>
      </c>
      <c r="E239" s="72" t="s">
        <v>27</v>
      </c>
      <c r="F239" s="72" t="s">
        <v>27</v>
      </c>
      <c r="G239" s="72" t="s">
        <v>27</v>
      </c>
      <c r="H239" s="72" t="s">
        <v>27</v>
      </c>
      <c r="I239" s="72" t="s">
        <v>27</v>
      </c>
      <c r="J239" s="4"/>
      <c r="K239" s="3"/>
    </row>
    <row r="240" spans="1:13" ht="16.5" customHeight="1" outlineLevel="1" x14ac:dyDescent="0.25">
      <c r="A240" s="109" t="s">
        <v>127</v>
      </c>
      <c r="B240" s="110" t="s">
        <v>235</v>
      </c>
      <c r="C240" s="115"/>
      <c r="D240" s="110" t="s">
        <v>40</v>
      </c>
      <c r="E240" s="102"/>
      <c r="F240" s="142"/>
      <c r="G240" s="102" t="s">
        <v>172</v>
      </c>
      <c r="H240" s="102" t="s">
        <v>172</v>
      </c>
      <c r="I240" s="102" t="s">
        <v>172</v>
      </c>
    </row>
    <row r="241" spans="1:10" ht="16.5" customHeight="1" outlineLevel="1" x14ac:dyDescent="0.25">
      <c r="A241" s="109"/>
      <c r="B241" s="110"/>
      <c r="C241" s="115"/>
      <c r="D241" s="110"/>
      <c r="E241" s="102"/>
      <c r="F241" s="142"/>
      <c r="G241" s="102"/>
      <c r="H241" s="102"/>
      <c r="I241" s="102"/>
    </row>
    <row r="242" spans="1:10" ht="16.5" customHeight="1" outlineLevel="1" x14ac:dyDescent="0.25">
      <c r="A242" s="109"/>
      <c r="B242" s="110"/>
      <c r="C242" s="115"/>
      <c r="D242" s="110"/>
      <c r="E242" s="102"/>
      <c r="F242" s="142"/>
      <c r="G242" s="102"/>
      <c r="H242" s="102"/>
      <c r="I242" s="102"/>
    </row>
    <row r="243" spans="1:10" ht="9.75" customHeight="1" outlineLevel="1" x14ac:dyDescent="0.25">
      <c r="A243" s="109"/>
      <c r="B243" s="110"/>
      <c r="C243" s="115"/>
      <c r="D243" s="110"/>
      <c r="E243" s="102"/>
      <c r="F243" s="142"/>
      <c r="G243" s="102"/>
      <c r="H243" s="102"/>
      <c r="I243" s="102"/>
    </row>
    <row r="244" spans="1:10" ht="24" customHeight="1" outlineLevel="1" x14ac:dyDescent="0.25">
      <c r="A244" s="109"/>
      <c r="B244" s="110"/>
      <c r="C244" s="115"/>
      <c r="D244" s="110"/>
      <c r="E244" s="102"/>
      <c r="F244" s="142"/>
      <c r="G244" s="102"/>
      <c r="H244" s="102"/>
      <c r="I244" s="102"/>
    </row>
    <row r="245" spans="1:10" outlineLevel="1" x14ac:dyDescent="0.25">
      <c r="A245" s="109"/>
      <c r="B245" s="131" t="s">
        <v>319</v>
      </c>
      <c r="C245" s="93" t="s">
        <v>83</v>
      </c>
      <c r="D245" s="110" t="s">
        <v>41</v>
      </c>
      <c r="E245" s="96" t="s">
        <v>71</v>
      </c>
      <c r="F245" s="110" t="s">
        <v>395</v>
      </c>
      <c r="G245" s="96"/>
      <c r="H245" s="137"/>
      <c r="I245" s="137"/>
    </row>
    <row r="246" spans="1:10" ht="91.5" customHeight="1" outlineLevel="1" x14ac:dyDescent="0.25">
      <c r="A246" s="109"/>
      <c r="B246" s="132"/>
      <c r="C246" s="95"/>
      <c r="D246" s="110"/>
      <c r="E246" s="98"/>
      <c r="F246" s="110"/>
      <c r="G246" s="133"/>
      <c r="H246" s="138"/>
      <c r="I246" s="138"/>
      <c r="J246" s="3"/>
    </row>
    <row r="247" spans="1:10" ht="93.75" customHeight="1" outlineLevel="1" x14ac:dyDescent="0.25">
      <c r="A247" s="31" t="s">
        <v>128</v>
      </c>
      <c r="B247" s="22" t="s">
        <v>236</v>
      </c>
      <c r="C247" s="88"/>
      <c r="D247" s="87" t="s">
        <v>42</v>
      </c>
      <c r="E247" s="23"/>
      <c r="F247" s="24"/>
      <c r="G247" s="30" t="s">
        <v>18</v>
      </c>
      <c r="H247" s="60">
        <v>1890212.8</v>
      </c>
      <c r="I247" s="60">
        <v>1445641.6</v>
      </c>
      <c r="J247" s="4"/>
    </row>
    <row r="248" spans="1:10" ht="15" customHeight="1" outlineLevel="1" x14ac:dyDescent="0.25">
      <c r="A248" s="109"/>
      <c r="B248" s="131" t="s">
        <v>320</v>
      </c>
      <c r="C248" s="93" t="s">
        <v>81</v>
      </c>
      <c r="D248" s="110" t="s">
        <v>42</v>
      </c>
      <c r="E248" s="104" t="s">
        <v>72</v>
      </c>
      <c r="F248" s="110" t="s">
        <v>389</v>
      </c>
      <c r="G248" s="96"/>
      <c r="H248" s="137"/>
      <c r="I248" s="137"/>
    </row>
    <row r="249" spans="1:10" ht="151.5" customHeight="1" outlineLevel="1" x14ac:dyDescent="0.25">
      <c r="A249" s="109"/>
      <c r="B249" s="132"/>
      <c r="C249" s="95"/>
      <c r="D249" s="110"/>
      <c r="E249" s="106"/>
      <c r="F249" s="110"/>
      <c r="G249" s="133"/>
      <c r="H249" s="138"/>
      <c r="I249" s="138"/>
      <c r="J249" s="4"/>
    </row>
    <row r="250" spans="1:10" ht="18.75" customHeight="1" outlineLevel="1" x14ac:dyDescent="0.25">
      <c r="A250" s="109" t="s">
        <v>129</v>
      </c>
      <c r="B250" s="110" t="s">
        <v>237</v>
      </c>
      <c r="C250" s="115"/>
      <c r="D250" s="110" t="s">
        <v>42</v>
      </c>
      <c r="E250" s="102"/>
      <c r="F250" s="110"/>
      <c r="G250" s="102" t="s">
        <v>172</v>
      </c>
      <c r="H250" s="102" t="s">
        <v>172</v>
      </c>
      <c r="I250" s="102" t="s">
        <v>172</v>
      </c>
    </row>
    <row r="251" spans="1:10" ht="20.25" customHeight="1" outlineLevel="1" x14ac:dyDescent="0.25">
      <c r="A251" s="109"/>
      <c r="B251" s="110"/>
      <c r="C251" s="115"/>
      <c r="D251" s="110"/>
      <c r="E251" s="102"/>
      <c r="F251" s="110"/>
      <c r="G251" s="102"/>
      <c r="H251" s="102"/>
      <c r="I251" s="102"/>
    </row>
    <row r="252" spans="1:10" ht="16.5" customHeight="1" outlineLevel="1" x14ac:dyDescent="0.25">
      <c r="A252" s="109"/>
      <c r="B252" s="110"/>
      <c r="C252" s="115"/>
      <c r="D252" s="110"/>
      <c r="E252" s="102"/>
      <c r="F252" s="110"/>
      <c r="G252" s="102"/>
      <c r="H252" s="102"/>
      <c r="I252" s="102"/>
    </row>
    <row r="253" spans="1:10" ht="11.25" customHeight="1" outlineLevel="1" x14ac:dyDescent="0.25">
      <c r="A253" s="109"/>
      <c r="B253" s="110"/>
      <c r="C253" s="115"/>
      <c r="D253" s="110"/>
      <c r="E253" s="102"/>
      <c r="F253" s="110"/>
      <c r="G253" s="102"/>
      <c r="H253" s="102"/>
      <c r="I253" s="102"/>
    </row>
    <row r="254" spans="1:10" ht="36" customHeight="1" outlineLevel="1" x14ac:dyDescent="0.25">
      <c r="A254" s="109"/>
      <c r="B254" s="110"/>
      <c r="C254" s="115"/>
      <c r="D254" s="110"/>
      <c r="E254" s="102"/>
      <c r="F254" s="110"/>
      <c r="G254" s="102"/>
      <c r="H254" s="102"/>
      <c r="I254" s="102"/>
    </row>
    <row r="255" spans="1:10" outlineLevel="1" x14ac:dyDescent="0.25">
      <c r="A255" s="109"/>
      <c r="B255" s="131" t="s">
        <v>321</v>
      </c>
      <c r="C255" s="93" t="s">
        <v>81</v>
      </c>
      <c r="D255" s="110" t="s">
        <v>42</v>
      </c>
      <c r="E255" s="96" t="s">
        <v>71</v>
      </c>
      <c r="F255" s="110" t="s">
        <v>393</v>
      </c>
      <c r="G255" s="96"/>
      <c r="H255" s="137"/>
      <c r="I255" s="137"/>
    </row>
    <row r="256" spans="1:10" ht="120.75" customHeight="1" outlineLevel="1" x14ac:dyDescent="0.25">
      <c r="A256" s="109"/>
      <c r="B256" s="132"/>
      <c r="C256" s="95"/>
      <c r="D256" s="110"/>
      <c r="E256" s="98"/>
      <c r="F256" s="110"/>
      <c r="G256" s="133"/>
      <c r="H256" s="138"/>
      <c r="I256" s="138"/>
    </row>
    <row r="257" spans="1:9" ht="18" customHeight="1" outlineLevel="1" x14ac:dyDescent="0.25">
      <c r="A257" s="109" t="s">
        <v>130</v>
      </c>
      <c r="B257" s="110" t="s">
        <v>238</v>
      </c>
      <c r="C257" s="115"/>
      <c r="D257" s="110" t="s">
        <v>43</v>
      </c>
      <c r="E257" s="102"/>
      <c r="F257" s="142"/>
      <c r="G257" s="102" t="s">
        <v>172</v>
      </c>
      <c r="H257" s="102" t="s">
        <v>172</v>
      </c>
      <c r="I257" s="102" t="s">
        <v>172</v>
      </c>
    </row>
    <row r="258" spans="1:9" ht="18" customHeight="1" outlineLevel="1" x14ac:dyDescent="0.25">
      <c r="A258" s="109"/>
      <c r="B258" s="110"/>
      <c r="C258" s="115"/>
      <c r="D258" s="110"/>
      <c r="E258" s="102"/>
      <c r="F258" s="142"/>
      <c r="G258" s="102"/>
      <c r="H258" s="102"/>
      <c r="I258" s="102"/>
    </row>
    <row r="259" spans="1:9" ht="18" customHeight="1" outlineLevel="1" x14ac:dyDescent="0.25">
      <c r="A259" s="109"/>
      <c r="B259" s="110"/>
      <c r="C259" s="115"/>
      <c r="D259" s="110"/>
      <c r="E259" s="102"/>
      <c r="F259" s="142"/>
      <c r="G259" s="102"/>
      <c r="H259" s="102"/>
      <c r="I259" s="102"/>
    </row>
    <row r="260" spans="1:9" ht="18" customHeight="1" outlineLevel="1" x14ac:dyDescent="0.25">
      <c r="A260" s="109"/>
      <c r="B260" s="110"/>
      <c r="C260" s="115"/>
      <c r="D260" s="110"/>
      <c r="E260" s="102"/>
      <c r="F260" s="142"/>
      <c r="G260" s="102"/>
      <c r="H260" s="102"/>
      <c r="I260" s="102"/>
    </row>
    <row r="261" spans="1:9" ht="45" customHeight="1" outlineLevel="1" x14ac:dyDescent="0.25">
      <c r="A261" s="109"/>
      <c r="B261" s="110"/>
      <c r="C261" s="115"/>
      <c r="D261" s="110"/>
      <c r="E261" s="102"/>
      <c r="F261" s="142"/>
      <c r="G261" s="102"/>
      <c r="H261" s="102"/>
      <c r="I261" s="102"/>
    </row>
    <row r="262" spans="1:9" outlineLevel="1" x14ac:dyDescent="0.25">
      <c r="A262" s="109"/>
      <c r="B262" s="131" t="s">
        <v>322</v>
      </c>
      <c r="C262" s="93" t="s">
        <v>83</v>
      </c>
      <c r="D262" s="110" t="s">
        <v>43</v>
      </c>
      <c r="E262" s="96" t="s">
        <v>71</v>
      </c>
      <c r="F262" s="110" t="s">
        <v>401</v>
      </c>
      <c r="G262" s="96"/>
      <c r="H262" s="137"/>
      <c r="I262" s="137"/>
    </row>
    <row r="263" spans="1:9" ht="132" customHeight="1" outlineLevel="1" x14ac:dyDescent="0.25">
      <c r="A263" s="109"/>
      <c r="B263" s="132"/>
      <c r="C263" s="95"/>
      <c r="D263" s="110"/>
      <c r="E263" s="98"/>
      <c r="F263" s="110"/>
      <c r="G263" s="133"/>
      <c r="H263" s="138"/>
      <c r="I263" s="138"/>
    </row>
    <row r="264" spans="1:9" outlineLevel="1" x14ac:dyDescent="0.25">
      <c r="A264" s="109" t="s">
        <v>131</v>
      </c>
      <c r="B264" s="110" t="s">
        <v>239</v>
      </c>
      <c r="C264" s="115"/>
      <c r="D264" s="110" t="s">
        <v>43</v>
      </c>
      <c r="E264" s="102"/>
      <c r="F264" s="142"/>
      <c r="G264" s="102" t="s">
        <v>172</v>
      </c>
      <c r="H264" s="102" t="s">
        <v>172</v>
      </c>
      <c r="I264" s="102" t="s">
        <v>172</v>
      </c>
    </row>
    <row r="265" spans="1:9" outlineLevel="1" x14ac:dyDescent="0.25">
      <c r="A265" s="109"/>
      <c r="B265" s="110"/>
      <c r="C265" s="115"/>
      <c r="D265" s="110"/>
      <c r="E265" s="102"/>
      <c r="F265" s="142"/>
      <c r="G265" s="102"/>
      <c r="H265" s="102"/>
      <c r="I265" s="102"/>
    </row>
    <row r="266" spans="1:9" outlineLevel="1" x14ac:dyDescent="0.25">
      <c r="A266" s="109"/>
      <c r="B266" s="110"/>
      <c r="C266" s="115"/>
      <c r="D266" s="110"/>
      <c r="E266" s="102"/>
      <c r="F266" s="142"/>
      <c r="G266" s="102"/>
      <c r="H266" s="102"/>
      <c r="I266" s="102"/>
    </row>
    <row r="267" spans="1:9" outlineLevel="1" x14ac:dyDescent="0.25">
      <c r="A267" s="109"/>
      <c r="B267" s="110"/>
      <c r="C267" s="115"/>
      <c r="D267" s="110"/>
      <c r="E267" s="102"/>
      <c r="F267" s="142"/>
      <c r="G267" s="102"/>
      <c r="H267" s="102"/>
      <c r="I267" s="102"/>
    </row>
    <row r="268" spans="1:9" ht="21.75" customHeight="1" outlineLevel="1" x14ac:dyDescent="0.25">
      <c r="A268" s="109"/>
      <c r="B268" s="110"/>
      <c r="C268" s="115"/>
      <c r="D268" s="110"/>
      <c r="E268" s="102"/>
      <c r="F268" s="142"/>
      <c r="G268" s="102"/>
      <c r="H268" s="102"/>
      <c r="I268" s="102"/>
    </row>
    <row r="269" spans="1:9" outlineLevel="1" x14ac:dyDescent="0.25">
      <c r="A269" s="109"/>
      <c r="B269" s="131" t="s">
        <v>323</v>
      </c>
      <c r="C269" s="93" t="s">
        <v>81</v>
      </c>
      <c r="D269" s="110" t="s">
        <v>44</v>
      </c>
      <c r="E269" s="96" t="s">
        <v>71</v>
      </c>
      <c r="F269" s="110" t="s">
        <v>402</v>
      </c>
      <c r="G269" s="96"/>
      <c r="H269" s="137"/>
      <c r="I269" s="175"/>
    </row>
    <row r="270" spans="1:9" ht="43.5" customHeight="1" outlineLevel="1" x14ac:dyDescent="0.25">
      <c r="A270" s="109"/>
      <c r="B270" s="132"/>
      <c r="C270" s="95"/>
      <c r="D270" s="110"/>
      <c r="E270" s="98"/>
      <c r="F270" s="110"/>
      <c r="G270" s="133"/>
      <c r="H270" s="138"/>
      <c r="I270" s="176"/>
    </row>
    <row r="271" spans="1:9" ht="12" customHeight="1" outlineLevel="1" x14ac:dyDescent="0.25">
      <c r="A271" s="109" t="s">
        <v>132</v>
      </c>
      <c r="B271" s="110" t="s">
        <v>240</v>
      </c>
      <c r="C271" s="115"/>
      <c r="D271" s="110" t="s">
        <v>45</v>
      </c>
      <c r="E271" s="102"/>
      <c r="F271" s="142"/>
      <c r="G271" s="102" t="s">
        <v>172</v>
      </c>
      <c r="H271" s="102" t="s">
        <v>172</v>
      </c>
      <c r="I271" s="102" t="s">
        <v>172</v>
      </c>
    </row>
    <row r="272" spans="1:9" ht="12" customHeight="1" outlineLevel="1" x14ac:dyDescent="0.25">
      <c r="A272" s="109"/>
      <c r="B272" s="110"/>
      <c r="C272" s="115"/>
      <c r="D272" s="110"/>
      <c r="E272" s="102"/>
      <c r="F272" s="142"/>
      <c r="G272" s="102"/>
      <c r="H272" s="102"/>
      <c r="I272" s="102"/>
    </row>
    <row r="273" spans="1:13" ht="12" customHeight="1" outlineLevel="1" x14ac:dyDescent="0.25">
      <c r="A273" s="109"/>
      <c r="B273" s="110"/>
      <c r="C273" s="115"/>
      <c r="D273" s="110"/>
      <c r="E273" s="102"/>
      <c r="F273" s="142"/>
      <c r="G273" s="102"/>
      <c r="H273" s="102"/>
      <c r="I273" s="102"/>
    </row>
    <row r="274" spans="1:13" ht="10.5" customHeight="1" outlineLevel="1" x14ac:dyDescent="0.25">
      <c r="A274" s="109"/>
      <c r="B274" s="110"/>
      <c r="C274" s="115"/>
      <c r="D274" s="110"/>
      <c r="E274" s="102"/>
      <c r="F274" s="142"/>
      <c r="G274" s="102"/>
      <c r="H274" s="102"/>
      <c r="I274" s="102"/>
    </row>
    <row r="275" spans="1:13" ht="12" customHeight="1" outlineLevel="1" x14ac:dyDescent="0.25">
      <c r="A275" s="109"/>
      <c r="B275" s="110"/>
      <c r="C275" s="115"/>
      <c r="D275" s="110"/>
      <c r="E275" s="102"/>
      <c r="F275" s="142"/>
      <c r="G275" s="102"/>
      <c r="H275" s="102"/>
      <c r="I275" s="102"/>
    </row>
    <row r="276" spans="1:13" outlineLevel="1" x14ac:dyDescent="0.25">
      <c r="A276" s="109"/>
      <c r="B276" s="131" t="s">
        <v>324</v>
      </c>
      <c r="C276" s="93" t="s">
        <v>81</v>
      </c>
      <c r="D276" s="110" t="s">
        <v>45</v>
      </c>
      <c r="E276" s="96" t="s">
        <v>71</v>
      </c>
      <c r="F276" s="110" t="s">
        <v>394</v>
      </c>
      <c r="G276" s="96"/>
      <c r="H276" s="137"/>
      <c r="I276" s="137"/>
    </row>
    <row r="277" spans="1:13" ht="58.5" customHeight="1" outlineLevel="1" x14ac:dyDescent="0.25">
      <c r="A277" s="109"/>
      <c r="B277" s="132"/>
      <c r="C277" s="95"/>
      <c r="D277" s="110"/>
      <c r="E277" s="98"/>
      <c r="F277" s="110"/>
      <c r="G277" s="133"/>
      <c r="H277" s="138"/>
      <c r="I277" s="138"/>
    </row>
    <row r="278" spans="1:13" ht="54" customHeight="1" x14ac:dyDescent="0.25">
      <c r="A278" s="73" t="s">
        <v>133</v>
      </c>
      <c r="B278" s="74" t="s">
        <v>241</v>
      </c>
      <c r="C278" s="72" t="s">
        <v>27</v>
      </c>
      <c r="D278" s="72" t="s">
        <v>27</v>
      </c>
      <c r="E278" s="72" t="s">
        <v>27</v>
      </c>
      <c r="F278" s="72" t="s">
        <v>27</v>
      </c>
      <c r="G278" s="72" t="s">
        <v>27</v>
      </c>
      <c r="H278" s="72" t="s">
        <v>27</v>
      </c>
      <c r="I278" s="72" t="s">
        <v>27</v>
      </c>
      <c r="J278" s="3"/>
      <c r="K278" s="3"/>
      <c r="L278" s="4"/>
      <c r="M278" s="3"/>
    </row>
    <row r="279" spans="1:13" ht="83.25" customHeight="1" outlineLevel="1" x14ac:dyDescent="0.25">
      <c r="A279" s="51" t="s">
        <v>134</v>
      </c>
      <c r="B279" s="54" t="s">
        <v>242</v>
      </c>
      <c r="C279" s="86"/>
      <c r="D279" s="35" t="s">
        <v>40</v>
      </c>
      <c r="E279" s="36"/>
      <c r="F279" s="36"/>
      <c r="G279" s="50" t="s">
        <v>19</v>
      </c>
      <c r="H279" s="60">
        <v>239821.5</v>
      </c>
      <c r="I279" s="63">
        <v>197296.4</v>
      </c>
      <c r="J279" s="4"/>
    </row>
    <row r="280" spans="1:13" outlineLevel="1" x14ac:dyDescent="0.25">
      <c r="A280" s="109"/>
      <c r="B280" s="131" t="s">
        <v>325</v>
      </c>
      <c r="C280" s="93" t="s">
        <v>386</v>
      </c>
      <c r="D280" s="110" t="s">
        <v>40</v>
      </c>
      <c r="E280" s="111">
        <v>44196</v>
      </c>
      <c r="F280" s="110" t="s">
        <v>396</v>
      </c>
      <c r="G280" s="96"/>
      <c r="H280" s="137"/>
      <c r="I280" s="137"/>
    </row>
    <row r="281" spans="1:13" ht="72.75" customHeight="1" outlineLevel="1" x14ac:dyDescent="0.25">
      <c r="A281" s="109"/>
      <c r="B281" s="132"/>
      <c r="C281" s="95"/>
      <c r="D281" s="110"/>
      <c r="E281" s="98"/>
      <c r="F281" s="110"/>
      <c r="G281" s="133"/>
      <c r="H281" s="138"/>
      <c r="I281" s="138"/>
      <c r="J281" s="4"/>
    </row>
    <row r="282" spans="1:13" s="14" customFormat="1" ht="52.5" customHeight="1" outlineLevel="1" x14ac:dyDescent="0.25">
      <c r="A282" s="99">
        <v>43877</v>
      </c>
      <c r="B282" s="100" t="s">
        <v>326</v>
      </c>
      <c r="C282" s="103"/>
      <c r="D282" s="90" t="s">
        <v>327</v>
      </c>
      <c r="E282" s="96"/>
      <c r="F282" s="96"/>
      <c r="G282" s="39" t="s">
        <v>16</v>
      </c>
      <c r="H282" s="60">
        <f>H283+H284</f>
        <v>7814.6</v>
      </c>
      <c r="I282" s="60">
        <f>I283+I284</f>
        <v>3200</v>
      </c>
    </row>
    <row r="283" spans="1:13" s="14" customFormat="1" ht="15" customHeight="1" outlineLevel="1" x14ac:dyDescent="0.25">
      <c r="A283" s="97"/>
      <c r="B283" s="100"/>
      <c r="C283" s="103"/>
      <c r="D283" s="91"/>
      <c r="E283" s="97"/>
      <c r="F283" s="97"/>
      <c r="G283" s="39" t="s">
        <v>18</v>
      </c>
      <c r="H283" s="60">
        <v>3907.3</v>
      </c>
      <c r="I283" s="64">
        <v>1600</v>
      </c>
    </row>
    <row r="284" spans="1:13" s="14" customFormat="1" ht="21.75" customHeight="1" outlineLevel="1" x14ac:dyDescent="0.25">
      <c r="A284" s="98"/>
      <c r="B284" s="100"/>
      <c r="C284" s="103"/>
      <c r="D284" s="92"/>
      <c r="E284" s="98"/>
      <c r="F284" s="98"/>
      <c r="G284" s="39" t="s">
        <v>19</v>
      </c>
      <c r="H284" s="60">
        <v>3907.3</v>
      </c>
      <c r="I284" s="64">
        <v>1600</v>
      </c>
    </row>
    <row r="285" spans="1:13" s="14" customFormat="1" ht="80.25" customHeight="1" outlineLevel="1" x14ac:dyDescent="0.25">
      <c r="A285" s="41"/>
      <c r="B285" s="47" t="s">
        <v>328</v>
      </c>
      <c r="C285" s="34" t="s">
        <v>79</v>
      </c>
      <c r="D285" s="65" t="s">
        <v>327</v>
      </c>
      <c r="E285" s="55">
        <v>44196</v>
      </c>
      <c r="F285" s="53"/>
      <c r="G285" s="38"/>
      <c r="H285" s="64"/>
      <c r="I285" s="64"/>
    </row>
    <row r="286" spans="1:13" s="14" customFormat="1" ht="168.75" customHeight="1" outlineLevel="1" x14ac:dyDescent="0.25">
      <c r="A286" s="21">
        <v>43906</v>
      </c>
      <c r="B286" s="46" t="s">
        <v>329</v>
      </c>
      <c r="C286" s="33"/>
      <c r="D286" s="66" t="s">
        <v>327</v>
      </c>
      <c r="E286" s="37"/>
      <c r="F286" s="44"/>
      <c r="G286" s="39" t="s">
        <v>17</v>
      </c>
      <c r="H286" s="64">
        <v>38716.300000000003</v>
      </c>
      <c r="I286" s="64">
        <v>14117.1</v>
      </c>
    </row>
    <row r="287" spans="1:13" s="14" customFormat="1" ht="83.25" customHeight="1" outlineLevel="1" x14ac:dyDescent="0.25">
      <c r="A287" s="41"/>
      <c r="B287" s="42" t="s">
        <v>330</v>
      </c>
      <c r="C287" s="40" t="s">
        <v>79</v>
      </c>
      <c r="D287" s="66" t="s">
        <v>327</v>
      </c>
      <c r="E287" s="49">
        <v>44196</v>
      </c>
      <c r="F287" s="48"/>
      <c r="G287" s="39"/>
      <c r="H287" s="64"/>
      <c r="I287" s="64"/>
    </row>
    <row r="288" spans="1:13" ht="63.75" customHeight="1" x14ac:dyDescent="0.25">
      <c r="A288" s="73" t="s">
        <v>135</v>
      </c>
      <c r="B288" s="74" t="s">
        <v>243</v>
      </c>
      <c r="C288" s="72" t="s">
        <v>27</v>
      </c>
      <c r="D288" s="72" t="s">
        <v>27</v>
      </c>
      <c r="E288" s="72" t="s">
        <v>27</v>
      </c>
      <c r="F288" s="72" t="s">
        <v>27</v>
      </c>
      <c r="G288" s="72" t="s">
        <v>27</v>
      </c>
      <c r="H288" s="72" t="s">
        <v>27</v>
      </c>
      <c r="I288" s="72" t="s">
        <v>27</v>
      </c>
    </row>
    <row r="289" spans="1:13" outlineLevel="1" x14ac:dyDescent="0.25">
      <c r="A289" s="109" t="s">
        <v>136</v>
      </c>
      <c r="B289" s="110" t="s">
        <v>244</v>
      </c>
      <c r="C289" s="115"/>
      <c r="D289" s="110" t="s">
        <v>46</v>
      </c>
      <c r="E289" s="102"/>
      <c r="F289" s="142"/>
      <c r="G289" s="102" t="s">
        <v>172</v>
      </c>
      <c r="H289" s="102" t="s">
        <v>172</v>
      </c>
      <c r="I289" s="102" t="s">
        <v>172</v>
      </c>
    </row>
    <row r="290" spans="1:13" outlineLevel="1" x14ac:dyDescent="0.25">
      <c r="A290" s="109"/>
      <c r="B290" s="110"/>
      <c r="C290" s="115"/>
      <c r="D290" s="110"/>
      <c r="E290" s="102"/>
      <c r="F290" s="142"/>
      <c r="G290" s="102"/>
      <c r="H290" s="102"/>
      <c r="I290" s="102"/>
    </row>
    <row r="291" spans="1:13" ht="32.25" customHeight="1" outlineLevel="1" x14ac:dyDescent="0.25">
      <c r="A291" s="109"/>
      <c r="B291" s="110"/>
      <c r="C291" s="115"/>
      <c r="D291" s="110"/>
      <c r="E291" s="102"/>
      <c r="F291" s="142"/>
      <c r="G291" s="102"/>
      <c r="H291" s="102"/>
      <c r="I291" s="102"/>
    </row>
    <row r="292" spans="1:13" ht="17.25" customHeight="1" outlineLevel="1" x14ac:dyDescent="0.25">
      <c r="A292" s="109"/>
      <c r="B292" s="110"/>
      <c r="C292" s="115"/>
      <c r="D292" s="110"/>
      <c r="E292" s="102"/>
      <c r="F292" s="142"/>
      <c r="G292" s="102"/>
      <c r="H292" s="102"/>
      <c r="I292" s="102"/>
    </row>
    <row r="293" spans="1:13" ht="15" customHeight="1" outlineLevel="1" x14ac:dyDescent="0.25">
      <c r="A293" s="109"/>
      <c r="B293" s="110"/>
      <c r="C293" s="115"/>
      <c r="D293" s="110"/>
      <c r="E293" s="102"/>
      <c r="F293" s="142"/>
      <c r="G293" s="102"/>
      <c r="H293" s="102"/>
      <c r="I293" s="102"/>
    </row>
    <row r="294" spans="1:13" outlineLevel="1" x14ac:dyDescent="0.25">
      <c r="A294" s="109"/>
      <c r="B294" s="107" t="s">
        <v>331</v>
      </c>
      <c r="C294" s="93" t="s">
        <v>386</v>
      </c>
      <c r="D294" s="110" t="s">
        <v>46</v>
      </c>
      <c r="E294" s="96" t="s">
        <v>73</v>
      </c>
      <c r="F294" s="110" t="s">
        <v>399</v>
      </c>
      <c r="G294" s="96"/>
      <c r="H294" s="137"/>
      <c r="I294" s="137"/>
    </row>
    <row r="295" spans="1:13" ht="90.75" customHeight="1" outlineLevel="1" x14ac:dyDescent="0.25">
      <c r="A295" s="109"/>
      <c r="B295" s="108"/>
      <c r="C295" s="95"/>
      <c r="D295" s="110"/>
      <c r="E295" s="98"/>
      <c r="F295" s="110"/>
      <c r="G295" s="133"/>
      <c r="H295" s="138"/>
      <c r="I295" s="138"/>
    </row>
    <row r="296" spans="1:13" ht="50.25" customHeight="1" x14ac:dyDescent="0.25">
      <c r="A296" s="73" t="s">
        <v>137</v>
      </c>
      <c r="B296" s="74" t="s">
        <v>245</v>
      </c>
      <c r="C296" s="72" t="s">
        <v>27</v>
      </c>
      <c r="D296" s="72" t="s">
        <v>27</v>
      </c>
      <c r="E296" s="72" t="s">
        <v>27</v>
      </c>
      <c r="F296" s="72" t="s">
        <v>27</v>
      </c>
      <c r="G296" s="72" t="s">
        <v>27</v>
      </c>
      <c r="H296" s="72" t="s">
        <v>27</v>
      </c>
      <c r="I296" s="72" t="s">
        <v>27</v>
      </c>
      <c r="J296" s="3"/>
      <c r="K296" s="3"/>
      <c r="L296" s="4"/>
      <c r="M296" s="3"/>
    </row>
    <row r="297" spans="1:13" ht="23.25" customHeight="1" outlineLevel="1" x14ac:dyDescent="0.25">
      <c r="A297" s="109" t="s">
        <v>138</v>
      </c>
      <c r="B297" s="110" t="s">
        <v>246</v>
      </c>
      <c r="C297" s="115"/>
      <c r="D297" s="110" t="s">
        <v>42</v>
      </c>
      <c r="E297" s="102"/>
      <c r="F297" s="131" t="s">
        <v>364</v>
      </c>
      <c r="G297" s="50" t="s">
        <v>21</v>
      </c>
      <c r="H297" s="60">
        <f>H299+H300</f>
        <v>150010.70000000001</v>
      </c>
      <c r="I297" s="60">
        <f>I299+I300+I298</f>
        <v>96883.700000000012</v>
      </c>
      <c r="J297" s="4"/>
    </row>
    <row r="298" spans="1:13" ht="23.25" customHeight="1" outlineLevel="1" x14ac:dyDescent="0.25">
      <c r="A298" s="109"/>
      <c r="B298" s="110"/>
      <c r="C298" s="115"/>
      <c r="D298" s="110"/>
      <c r="E298" s="102"/>
      <c r="F298" s="140"/>
      <c r="G298" s="50" t="s">
        <v>17</v>
      </c>
      <c r="H298" s="60"/>
      <c r="I298" s="60">
        <v>32611.599999999999</v>
      </c>
      <c r="J298" s="4"/>
    </row>
    <row r="299" spans="1:13" ht="23.25" customHeight="1" outlineLevel="1" x14ac:dyDescent="0.25">
      <c r="A299" s="109"/>
      <c r="B299" s="110"/>
      <c r="C299" s="115"/>
      <c r="D299" s="110"/>
      <c r="E299" s="102"/>
      <c r="F299" s="140"/>
      <c r="G299" s="50" t="s">
        <v>18</v>
      </c>
      <c r="H299" s="60">
        <v>148510.6</v>
      </c>
      <c r="I299" s="60">
        <f>49326.8+13976.4</f>
        <v>63303.200000000004</v>
      </c>
    </row>
    <row r="300" spans="1:13" ht="19.5" customHeight="1" outlineLevel="1" x14ac:dyDescent="0.25">
      <c r="A300" s="109"/>
      <c r="B300" s="110"/>
      <c r="C300" s="115"/>
      <c r="D300" s="110"/>
      <c r="E300" s="102"/>
      <c r="F300" s="141"/>
      <c r="G300" s="50" t="s">
        <v>19</v>
      </c>
      <c r="H300" s="60">
        <v>1500.1</v>
      </c>
      <c r="I300" s="60">
        <f>498.3+470.6</f>
        <v>968.90000000000009</v>
      </c>
    </row>
    <row r="301" spans="1:13" outlineLevel="1" x14ac:dyDescent="0.25">
      <c r="A301" s="109"/>
      <c r="B301" s="131" t="s">
        <v>332</v>
      </c>
      <c r="C301" s="93" t="s">
        <v>79</v>
      </c>
      <c r="D301" s="110" t="s">
        <v>42</v>
      </c>
      <c r="E301" s="96" t="s">
        <v>73</v>
      </c>
      <c r="F301" s="142"/>
      <c r="G301" s="96"/>
      <c r="H301" s="137"/>
      <c r="I301" s="137"/>
    </row>
    <row r="302" spans="1:13" ht="102" customHeight="1" outlineLevel="1" x14ac:dyDescent="0.25">
      <c r="A302" s="109"/>
      <c r="B302" s="132"/>
      <c r="C302" s="95"/>
      <c r="D302" s="110"/>
      <c r="E302" s="98"/>
      <c r="F302" s="142"/>
      <c r="G302" s="133"/>
      <c r="H302" s="138"/>
      <c r="I302" s="138"/>
    </row>
    <row r="303" spans="1:13" ht="88.5" customHeight="1" outlineLevel="1" x14ac:dyDescent="0.25">
      <c r="A303" s="41" t="s">
        <v>139</v>
      </c>
      <c r="B303" s="42" t="s">
        <v>247</v>
      </c>
      <c r="C303" s="45"/>
      <c r="D303" s="42" t="s">
        <v>42</v>
      </c>
      <c r="E303" s="39"/>
      <c r="F303" s="48"/>
      <c r="G303" s="50" t="s">
        <v>19</v>
      </c>
      <c r="H303" s="60">
        <v>8163</v>
      </c>
      <c r="I303" s="60">
        <v>5612.6</v>
      </c>
      <c r="J303" s="4"/>
    </row>
    <row r="304" spans="1:13" outlineLevel="1" x14ac:dyDescent="0.25">
      <c r="A304" s="109"/>
      <c r="B304" s="131" t="s">
        <v>333</v>
      </c>
      <c r="C304" s="93" t="s">
        <v>79</v>
      </c>
      <c r="D304" s="110" t="s">
        <v>42</v>
      </c>
      <c r="E304" s="96" t="s">
        <v>73</v>
      </c>
      <c r="F304" s="142"/>
      <c r="G304" s="96"/>
      <c r="H304" s="137"/>
      <c r="I304" s="137"/>
    </row>
    <row r="305" spans="1:12" ht="66.75" customHeight="1" outlineLevel="1" x14ac:dyDescent="0.25">
      <c r="A305" s="109"/>
      <c r="B305" s="132"/>
      <c r="C305" s="95"/>
      <c r="D305" s="110"/>
      <c r="E305" s="98"/>
      <c r="F305" s="142"/>
      <c r="G305" s="133"/>
      <c r="H305" s="138"/>
      <c r="I305" s="138"/>
    </row>
    <row r="306" spans="1:12" ht="56.25" customHeight="1" x14ac:dyDescent="0.25">
      <c r="A306" s="73" t="s">
        <v>140</v>
      </c>
      <c r="B306" s="74" t="s">
        <v>248</v>
      </c>
      <c r="C306" s="72" t="s">
        <v>27</v>
      </c>
      <c r="D306" s="72" t="s">
        <v>27</v>
      </c>
      <c r="E306" s="72" t="s">
        <v>27</v>
      </c>
      <c r="F306" s="72" t="s">
        <v>27</v>
      </c>
      <c r="G306" s="72" t="s">
        <v>27</v>
      </c>
      <c r="H306" s="72" t="s">
        <v>27</v>
      </c>
      <c r="I306" s="72" t="s">
        <v>27</v>
      </c>
      <c r="J306" s="4"/>
      <c r="K306" s="4"/>
      <c r="L306" s="4"/>
    </row>
    <row r="307" spans="1:12" ht="29.25" customHeight="1" outlineLevel="1" x14ac:dyDescent="0.25">
      <c r="A307" s="96" t="s">
        <v>141</v>
      </c>
      <c r="B307" s="90" t="s">
        <v>249</v>
      </c>
      <c r="C307" s="93"/>
      <c r="D307" s="90" t="s">
        <v>42</v>
      </c>
      <c r="E307" s="93"/>
      <c r="F307" s="93"/>
      <c r="G307" s="40" t="s">
        <v>174</v>
      </c>
      <c r="H307" s="56">
        <f>SUM(H308:H309)</f>
        <v>85595</v>
      </c>
      <c r="I307" s="56">
        <f>SUM(I308:I309)</f>
        <v>84640.7</v>
      </c>
      <c r="J307" s="4"/>
      <c r="K307" s="4"/>
    </row>
    <row r="308" spans="1:12" ht="29.25" customHeight="1" outlineLevel="1" x14ac:dyDescent="0.25">
      <c r="A308" s="97"/>
      <c r="B308" s="91"/>
      <c r="C308" s="94"/>
      <c r="D308" s="91"/>
      <c r="E308" s="94"/>
      <c r="F308" s="94"/>
      <c r="G308" s="40" t="s">
        <v>18</v>
      </c>
      <c r="H308" s="56">
        <v>26008.6</v>
      </c>
      <c r="I308" s="56">
        <f>33524.7-I319-I324</f>
        <v>25999.499999999996</v>
      </c>
      <c r="J308" s="4"/>
      <c r="K308" s="4"/>
    </row>
    <row r="309" spans="1:12" ht="31.5" customHeight="1" outlineLevel="1" x14ac:dyDescent="0.25">
      <c r="A309" s="98"/>
      <c r="B309" s="92"/>
      <c r="C309" s="95"/>
      <c r="D309" s="92"/>
      <c r="E309" s="95"/>
      <c r="F309" s="95"/>
      <c r="G309" s="50" t="s">
        <v>19</v>
      </c>
      <c r="H309" s="60">
        <v>59586.400000000001</v>
      </c>
      <c r="I309" s="67">
        <f>61952.6-I320-I325</f>
        <v>58641.2</v>
      </c>
      <c r="J309" s="4"/>
      <c r="K309" s="4"/>
    </row>
    <row r="310" spans="1:12" outlineLevel="1" x14ac:dyDescent="0.25">
      <c r="A310" s="109"/>
      <c r="B310" s="131" t="s">
        <v>334</v>
      </c>
      <c r="C310" s="93" t="s">
        <v>81</v>
      </c>
      <c r="D310" s="110" t="s">
        <v>47</v>
      </c>
      <c r="E310" s="96" t="s">
        <v>71</v>
      </c>
      <c r="F310" s="131" t="s">
        <v>398</v>
      </c>
      <c r="G310" s="96"/>
      <c r="H310" s="137"/>
      <c r="I310" s="137"/>
    </row>
    <row r="311" spans="1:12" ht="103.5" customHeight="1" outlineLevel="1" x14ac:dyDescent="0.25">
      <c r="A311" s="109"/>
      <c r="B311" s="132"/>
      <c r="C311" s="95"/>
      <c r="D311" s="110"/>
      <c r="E311" s="98"/>
      <c r="F311" s="132"/>
      <c r="G311" s="133"/>
      <c r="H311" s="138"/>
      <c r="I311" s="138"/>
    </row>
    <row r="312" spans="1:12" outlineLevel="1" x14ac:dyDescent="0.25">
      <c r="A312" s="109"/>
      <c r="B312" s="107" t="s">
        <v>335</v>
      </c>
      <c r="C312" s="93" t="s">
        <v>81</v>
      </c>
      <c r="D312" s="110" t="s">
        <v>48</v>
      </c>
      <c r="E312" s="96" t="s">
        <v>71</v>
      </c>
      <c r="F312" s="110" t="s">
        <v>397</v>
      </c>
      <c r="G312" s="96"/>
      <c r="H312" s="137"/>
      <c r="I312" s="137"/>
    </row>
    <row r="313" spans="1:12" ht="102" customHeight="1" outlineLevel="1" x14ac:dyDescent="0.25">
      <c r="A313" s="109"/>
      <c r="B313" s="108"/>
      <c r="C313" s="95"/>
      <c r="D313" s="110"/>
      <c r="E313" s="98"/>
      <c r="F313" s="110"/>
      <c r="G313" s="133"/>
      <c r="H313" s="138"/>
      <c r="I313" s="138"/>
    </row>
    <row r="314" spans="1:12" ht="15.75" customHeight="1" outlineLevel="1" x14ac:dyDescent="0.25">
      <c r="A314" s="96" t="s">
        <v>142</v>
      </c>
      <c r="B314" s="90" t="s">
        <v>250</v>
      </c>
      <c r="C314" s="112"/>
      <c r="D314" s="90" t="s">
        <v>46</v>
      </c>
      <c r="E314" s="96"/>
      <c r="F314" s="104"/>
      <c r="G314" s="102" t="s">
        <v>174</v>
      </c>
      <c r="H314" s="186">
        <f>SUM(H319:H320)</f>
        <v>5887</v>
      </c>
      <c r="I314" s="186">
        <f>SUM(I319:I320)</f>
        <v>5887</v>
      </c>
    </row>
    <row r="315" spans="1:12" ht="8.25" customHeight="1" outlineLevel="1" x14ac:dyDescent="0.25">
      <c r="A315" s="97"/>
      <c r="B315" s="91"/>
      <c r="C315" s="113"/>
      <c r="D315" s="91"/>
      <c r="E315" s="97"/>
      <c r="F315" s="105"/>
      <c r="G315" s="102"/>
      <c r="H315" s="186"/>
      <c r="I315" s="186"/>
    </row>
    <row r="316" spans="1:12" ht="11.25" customHeight="1" outlineLevel="1" x14ac:dyDescent="0.25">
      <c r="A316" s="97"/>
      <c r="B316" s="91"/>
      <c r="C316" s="113"/>
      <c r="D316" s="91"/>
      <c r="E316" s="97"/>
      <c r="F316" s="105"/>
      <c r="G316" s="102"/>
      <c r="H316" s="186"/>
      <c r="I316" s="186"/>
    </row>
    <row r="317" spans="1:12" ht="15.75" customHeight="1" outlineLevel="1" x14ac:dyDescent="0.25">
      <c r="A317" s="97"/>
      <c r="B317" s="91"/>
      <c r="C317" s="113"/>
      <c r="D317" s="91"/>
      <c r="E317" s="97"/>
      <c r="F317" s="105"/>
      <c r="G317" s="102"/>
      <c r="H317" s="186"/>
      <c r="I317" s="186"/>
    </row>
    <row r="318" spans="1:12" ht="9.75" customHeight="1" outlineLevel="1" x14ac:dyDescent="0.25">
      <c r="A318" s="97"/>
      <c r="B318" s="91"/>
      <c r="C318" s="113"/>
      <c r="D318" s="91"/>
      <c r="E318" s="97"/>
      <c r="F318" s="105"/>
      <c r="G318" s="102"/>
      <c r="H318" s="186"/>
      <c r="I318" s="186"/>
    </row>
    <row r="319" spans="1:12" ht="19.5" customHeight="1" outlineLevel="1" x14ac:dyDescent="0.25">
      <c r="A319" s="97"/>
      <c r="B319" s="91"/>
      <c r="C319" s="113"/>
      <c r="D319" s="91"/>
      <c r="E319" s="97"/>
      <c r="F319" s="105"/>
      <c r="G319" s="36" t="s">
        <v>18</v>
      </c>
      <c r="H319" s="68">
        <v>3993.2</v>
      </c>
      <c r="I319" s="68">
        <v>3993.2</v>
      </c>
      <c r="J319" s="7"/>
    </row>
    <row r="320" spans="1:12" ht="22.5" customHeight="1" outlineLevel="1" x14ac:dyDescent="0.25">
      <c r="A320" s="98"/>
      <c r="B320" s="92"/>
      <c r="C320" s="114"/>
      <c r="D320" s="92"/>
      <c r="E320" s="98"/>
      <c r="F320" s="106"/>
      <c r="G320" s="36" t="s">
        <v>19</v>
      </c>
      <c r="H320" s="68">
        <v>1893.8</v>
      </c>
      <c r="I320" s="68">
        <v>1893.8</v>
      </c>
      <c r="J320" s="7"/>
    </row>
    <row r="321" spans="1:10" outlineLevel="1" x14ac:dyDescent="0.25">
      <c r="A321" s="109"/>
      <c r="B321" s="131" t="s">
        <v>336</v>
      </c>
      <c r="C321" s="93" t="s">
        <v>79</v>
      </c>
      <c r="D321" s="110" t="s">
        <v>46</v>
      </c>
      <c r="E321" s="96" t="s">
        <v>73</v>
      </c>
      <c r="F321" s="142"/>
      <c r="G321" s="96"/>
      <c r="H321" s="137"/>
      <c r="I321" s="137"/>
    </row>
    <row r="322" spans="1:10" ht="82.5" customHeight="1" outlineLevel="1" x14ac:dyDescent="0.25">
      <c r="A322" s="109"/>
      <c r="B322" s="132"/>
      <c r="C322" s="95"/>
      <c r="D322" s="110"/>
      <c r="E322" s="98"/>
      <c r="F322" s="142"/>
      <c r="G322" s="133"/>
      <c r="H322" s="138"/>
      <c r="I322" s="138"/>
    </row>
    <row r="323" spans="1:10" ht="26.25" customHeight="1" outlineLevel="1" x14ac:dyDescent="0.25">
      <c r="A323" s="96" t="s">
        <v>143</v>
      </c>
      <c r="B323" s="90" t="s">
        <v>251</v>
      </c>
      <c r="C323" s="112"/>
      <c r="D323" s="90" t="s">
        <v>46</v>
      </c>
      <c r="E323" s="96"/>
      <c r="F323" s="90"/>
      <c r="G323" s="50" t="s">
        <v>174</v>
      </c>
      <c r="H323" s="60">
        <f>H324+H325</f>
        <v>4949.6000000000004</v>
      </c>
      <c r="I323" s="60">
        <f>I324+I325</f>
        <v>4949.6000000000004</v>
      </c>
    </row>
    <row r="324" spans="1:10" ht="26.25" customHeight="1" outlineLevel="1" x14ac:dyDescent="0.25">
      <c r="A324" s="97"/>
      <c r="B324" s="91"/>
      <c r="C324" s="113"/>
      <c r="D324" s="91"/>
      <c r="E324" s="97"/>
      <c r="F324" s="91"/>
      <c r="G324" s="50" t="s">
        <v>18</v>
      </c>
      <c r="H324" s="60">
        <v>3532</v>
      </c>
      <c r="I324" s="60">
        <v>3532</v>
      </c>
      <c r="J324" s="7"/>
    </row>
    <row r="325" spans="1:10" ht="35.25" customHeight="1" outlineLevel="1" x14ac:dyDescent="0.25">
      <c r="A325" s="98"/>
      <c r="B325" s="92"/>
      <c r="C325" s="114"/>
      <c r="D325" s="92"/>
      <c r="E325" s="98"/>
      <c r="F325" s="92"/>
      <c r="G325" s="50" t="s">
        <v>19</v>
      </c>
      <c r="H325" s="60">
        <v>1417.6</v>
      </c>
      <c r="I325" s="60">
        <v>1417.6</v>
      </c>
      <c r="J325" s="7"/>
    </row>
    <row r="326" spans="1:10" outlineLevel="1" x14ac:dyDescent="0.25">
      <c r="A326" s="109"/>
      <c r="B326" s="131" t="s">
        <v>337</v>
      </c>
      <c r="C326" s="93" t="s">
        <v>83</v>
      </c>
      <c r="D326" s="110" t="s">
        <v>46</v>
      </c>
      <c r="E326" s="96" t="s">
        <v>74</v>
      </c>
      <c r="F326" s="131" t="s">
        <v>171</v>
      </c>
      <c r="G326" s="96"/>
      <c r="H326" s="137"/>
      <c r="I326" s="137"/>
    </row>
    <row r="327" spans="1:10" ht="200.25" customHeight="1" outlineLevel="1" x14ac:dyDescent="0.25">
      <c r="A327" s="109"/>
      <c r="B327" s="132"/>
      <c r="C327" s="95"/>
      <c r="D327" s="110"/>
      <c r="E327" s="98"/>
      <c r="F327" s="141"/>
      <c r="G327" s="133"/>
      <c r="H327" s="138"/>
      <c r="I327" s="138"/>
    </row>
    <row r="328" spans="1:10" outlineLevel="1" x14ac:dyDescent="0.25">
      <c r="A328" s="109" t="s">
        <v>144</v>
      </c>
      <c r="B328" s="110" t="s">
        <v>252</v>
      </c>
      <c r="C328" s="115"/>
      <c r="D328" s="110" t="s">
        <v>46</v>
      </c>
      <c r="E328" s="102"/>
      <c r="F328" s="142"/>
      <c r="G328" s="102" t="s">
        <v>172</v>
      </c>
      <c r="H328" s="102" t="s">
        <v>172</v>
      </c>
      <c r="I328" s="102" t="s">
        <v>172</v>
      </c>
    </row>
    <row r="329" spans="1:10" outlineLevel="1" x14ac:dyDescent="0.25">
      <c r="A329" s="109"/>
      <c r="B329" s="110"/>
      <c r="C329" s="115"/>
      <c r="D329" s="110"/>
      <c r="E329" s="102"/>
      <c r="F329" s="142"/>
      <c r="G329" s="102"/>
      <c r="H329" s="102"/>
      <c r="I329" s="102"/>
    </row>
    <row r="330" spans="1:10" outlineLevel="1" x14ac:dyDescent="0.25">
      <c r="A330" s="109"/>
      <c r="B330" s="110"/>
      <c r="C330" s="115"/>
      <c r="D330" s="110"/>
      <c r="E330" s="102"/>
      <c r="F330" s="142"/>
      <c r="G330" s="102"/>
      <c r="H330" s="102"/>
      <c r="I330" s="102"/>
    </row>
    <row r="331" spans="1:10" outlineLevel="1" x14ac:dyDescent="0.25">
      <c r="A331" s="109"/>
      <c r="B331" s="110"/>
      <c r="C331" s="115"/>
      <c r="D331" s="110"/>
      <c r="E331" s="102"/>
      <c r="F331" s="142"/>
      <c r="G331" s="102"/>
      <c r="H331" s="102"/>
      <c r="I331" s="102"/>
    </row>
    <row r="332" spans="1:10" ht="27" customHeight="1" outlineLevel="1" x14ac:dyDescent="0.25">
      <c r="A332" s="109"/>
      <c r="B332" s="110"/>
      <c r="C332" s="115"/>
      <c r="D332" s="110"/>
      <c r="E332" s="102"/>
      <c r="F332" s="142"/>
      <c r="G332" s="102"/>
      <c r="H332" s="102"/>
      <c r="I332" s="102"/>
    </row>
    <row r="333" spans="1:10" outlineLevel="1" x14ac:dyDescent="0.25">
      <c r="A333" s="109"/>
      <c r="B333" s="131" t="s">
        <v>338</v>
      </c>
      <c r="C333" s="93" t="s">
        <v>81</v>
      </c>
      <c r="D333" s="110" t="s">
        <v>46</v>
      </c>
      <c r="E333" s="111">
        <v>44104</v>
      </c>
      <c r="F333" s="110" t="s">
        <v>400</v>
      </c>
      <c r="G333" s="96"/>
      <c r="H333" s="137"/>
      <c r="I333" s="137"/>
    </row>
    <row r="334" spans="1:10" ht="72" customHeight="1" outlineLevel="1" x14ac:dyDescent="0.25">
      <c r="A334" s="109"/>
      <c r="B334" s="132"/>
      <c r="C334" s="95"/>
      <c r="D334" s="110"/>
      <c r="E334" s="98"/>
      <c r="F334" s="110"/>
      <c r="G334" s="133"/>
      <c r="H334" s="138"/>
      <c r="I334" s="138"/>
    </row>
    <row r="335" spans="1:10" ht="67.5" customHeight="1" x14ac:dyDescent="0.25">
      <c r="A335" s="73" t="s">
        <v>145</v>
      </c>
      <c r="B335" s="74" t="s">
        <v>253</v>
      </c>
      <c r="C335" s="72" t="s">
        <v>27</v>
      </c>
      <c r="D335" s="72" t="s">
        <v>27</v>
      </c>
      <c r="E335" s="72" t="s">
        <v>27</v>
      </c>
      <c r="F335" s="72" t="s">
        <v>27</v>
      </c>
      <c r="G335" s="72" t="s">
        <v>27</v>
      </c>
      <c r="H335" s="72" t="s">
        <v>27</v>
      </c>
      <c r="I335" s="72" t="s">
        <v>27</v>
      </c>
    </row>
    <row r="336" spans="1:10" ht="39" customHeight="1" outlineLevel="1" x14ac:dyDescent="0.25">
      <c r="A336" s="109" t="s">
        <v>146</v>
      </c>
      <c r="B336" s="173" t="s">
        <v>175</v>
      </c>
      <c r="C336" s="115"/>
      <c r="D336" s="110" t="s">
        <v>49</v>
      </c>
      <c r="E336" s="102"/>
      <c r="F336" s="142"/>
      <c r="G336" s="102" t="s">
        <v>172</v>
      </c>
      <c r="H336" s="102" t="s">
        <v>172</v>
      </c>
      <c r="I336" s="102" t="s">
        <v>172</v>
      </c>
    </row>
    <row r="337" spans="1:12" outlineLevel="1" x14ac:dyDescent="0.25">
      <c r="A337" s="109"/>
      <c r="B337" s="110"/>
      <c r="C337" s="115"/>
      <c r="D337" s="110"/>
      <c r="E337" s="102"/>
      <c r="F337" s="142"/>
      <c r="G337" s="102"/>
      <c r="H337" s="102"/>
      <c r="I337" s="102"/>
    </row>
    <row r="338" spans="1:12" ht="31.5" customHeight="1" outlineLevel="1" x14ac:dyDescent="0.25">
      <c r="A338" s="109"/>
      <c r="B338" s="110"/>
      <c r="C338" s="115"/>
      <c r="D338" s="110"/>
      <c r="E338" s="102"/>
      <c r="F338" s="142"/>
      <c r="G338" s="102"/>
      <c r="H338" s="102"/>
      <c r="I338" s="102"/>
    </row>
    <row r="339" spans="1:12" ht="6.75" customHeight="1" outlineLevel="1" x14ac:dyDescent="0.25">
      <c r="A339" s="109"/>
      <c r="B339" s="110"/>
      <c r="C339" s="115"/>
      <c r="D339" s="110"/>
      <c r="E339" s="102"/>
      <c r="F339" s="142"/>
      <c r="G339" s="102"/>
      <c r="H339" s="102"/>
      <c r="I339" s="102"/>
    </row>
    <row r="340" spans="1:12" ht="39.75" customHeight="1" outlineLevel="1" x14ac:dyDescent="0.25">
      <c r="A340" s="109"/>
      <c r="B340" s="110"/>
      <c r="C340" s="115"/>
      <c r="D340" s="110"/>
      <c r="E340" s="102"/>
      <c r="F340" s="142"/>
      <c r="G340" s="102"/>
      <c r="H340" s="102"/>
      <c r="I340" s="102"/>
    </row>
    <row r="341" spans="1:12" outlineLevel="1" x14ac:dyDescent="0.25">
      <c r="A341" s="109"/>
      <c r="B341" s="131" t="s">
        <v>339</v>
      </c>
      <c r="C341" s="93" t="s">
        <v>79</v>
      </c>
      <c r="D341" s="110" t="s">
        <v>49</v>
      </c>
      <c r="E341" s="111">
        <v>44196</v>
      </c>
      <c r="F341" s="142"/>
      <c r="G341" s="96"/>
      <c r="H341" s="137"/>
      <c r="I341" s="137"/>
    </row>
    <row r="342" spans="1:12" ht="121.5" customHeight="1" outlineLevel="1" x14ac:dyDescent="0.25">
      <c r="A342" s="109"/>
      <c r="B342" s="132"/>
      <c r="C342" s="95"/>
      <c r="D342" s="110"/>
      <c r="E342" s="98"/>
      <c r="F342" s="142"/>
      <c r="G342" s="133"/>
      <c r="H342" s="138"/>
      <c r="I342" s="138"/>
    </row>
    <row r="343" spans="1:12" ht="52.5" customHeight="1" x14ac:dyDescent="0.25">
      <c r="A343" s="73" t="s">
        <v>147</v>
      </c>
      <c r="B343" s="74" t="s">
        <v>254</v>
      </c>
      <c r="C343" s="72" t="s">
        <v>27</v>
      </c>
      <c r="D343" s="72" t="s">
        <v>27</v>
      </c>
      <c r="E343" s="72" t="s">
        <v>27</v>
      </c>
      <c r="F343" s="72" t="s">
        <v>27</v>
      </c>
      <c r="G343" s="72" t="s">
        <v>27</v>
      </c>
      <c r="H343" s="72" t="s">
        <v>27</v>
      </c>
      <c r="I343" s="72" t="s">
        <v>27</v>
      </c>
    </row>
    <row r="344" spans="1:12" ht="12" customHeight="1" outlineLevel="1" x14ac:dyDescent="0.25">
      <c r="A344" s="109" t="s">
        <v>148</v>
      </c>
      <c r="B344" s="110" t="s">
        <v>255</v>
      </c>
      <c r="C344" s="115"/>
      <c r="D344" s="110" t="s">
        <v>49</v>
      </c>
      <c r="E344" s="102"/>
      <c r="F344" s="142"/>
      <c r="G344" s="102" t="s">
        <v>172</v>
      </c>
      <c r="H344" s="102" t="s">
        <v>172</v>
      </c>
      <c r="I344" s="102" t="s">
        <v>172</v>
      </c>
    </row>
    <row r="345" spans="1:12" ht="12" customHeight="1" outlineLevel="1" x14ac:dyDescent="0.25">
      <c r="A345" s="109"/>
      <c r="B345" s="110"/>
      <c r="C345" s="115"/>
      <c r="D345" s="110"/>
      <c r="E345" s="102"/>
      <c r="F345" s="142"/>
      <c r="G345" s="102"/>
      <c r="H345" s="102"/>
      <c r="I345" s="102"/>
    </row>
    <row r="346" spans="1:12" ht="12" customHeight="1" outlineLevel="1" x14ac:dyDescent="0.25">
      <c r="A346" s="109"/>
      <c r="B346" s="110"/>
      <c r="C346" s="115"/>
      <c r="D346" s="110"/>
      <c r="E346" s="102"/>
      <c r="F346" s="142"/>
      <c r="G346" s="102"/>
      <c r="H346" s="102"/>
      <c r="I346" s="102"/>
    </row>
    <row r="347" spans="1:12" ht="12" customHeight="1" outlineLevel="1" x14ac:dyDescent="0.25">
      <c r="A347" s="109"/>
      <c r="B347" s="110"/>
      <c r="C347" s="115"/>
      <c r="D347" s="110"/>
      <c r="E347" s="102"/>
      <c r="F347" s="142"/>
      <c r="G347" s="102"/>
      <c r="H347" s="102"/>
      <c r="I347" s="102"/>
    </row>
    <row r="348" spans="1:12" ht="37.5" customHeight="1" outlineLevel="1" x14ac:dyDescent="0.25">
      <c r="A348" s="109"/>
      <c r="B348" s="110"/>
      <c r="C348" s="115"/>
      <c r="D348" s="110"/>
      <c r="E348" s="102"/>
      <c r="F348" s="142"/>
      <c r="G348" s="102"/>
      <c r="H348" s="102"/>
      <c r="I348" s="102"/>
    </row>
    <row r="349" spans="1:12" outlineLevel="1" x14ac:dyDescent="0.25">
      <c r="A349" s="109"/>
      <c r="B349" s="131" t="s">
        <v>340</v>
      </c>
      <c r="C349" s="93" t="s">
        <v>79</v>
      </c>
      <c r="D349" s="110" t="s">
        <v>49</v>
      </c>
      <c r="E349" s="111">
        <v>44196</v>
      </c>
      <c r="F349" s="142"/>
      <c r="G349" s="96"/>
      <c r="H349" s="137"/>
      <c r="I349" s="137"/>
    </row>
    <row r="350" spans="1:12" ht="132" customHeight="1" outlineLevel="1" x14ac:dyDescent="0.25">
      <c r="A350" s="109"/>
      <c r="B350" s="132"/>
      <c r="C350" s="95"/>
      <c r="D350" s="110"/>
      <c r="E350" s="98"/>
      <c r="F350" s="142"/>
      <c r="G350" s="133"/>
      <c r="H350" s="138"/>
      <c r="I350" s="138"/>
    </row>
    <row r="351" spans="1:12" ht="48.75" customHeight="1" x14ac:dyDescent="0.25">
      <c r="A351" s="73" t="s">
        <v>149</v>
      </c>
      <c r="B351" s="74" t="s">
        <v>256</v>
      </c>
      <c r="C351" s="72" t="s">
        <v>27</v>
      </c>
      <c r="D351" s="72" t="s">
        <v>27</v>
      </c>
      <c r="E351" s="72" t="s">
        <v>27</v>
      </c>
      <c r="F351" s="72" t="s">
        <v>27</v>
      </c>
      <c r="G351" s="72" t="s">
        <v>27</v>
      </c>
      <c r="H351" s="72" t="s">
        <v>27</v>
      </c>
      <c r="I351" s="72" t="s">
        <v>27</v>
      </c>
      <c r="J351" s="3"/>
      <c r="K351" s="3"/>
      <c r="L351" s="4"/>
    </row>
    <row r="352" spans="1:12" ht="30.75" customHeight="1" outlineLevel="1" x14ac:dyDescent="0.25">
      <c r="A352" s="109" t="s">
        <v>150</v>
      </c>
      <c r="B352" s="147" t="s">
        <v>257</v>
      </c>
      <c r="C352" s="115"/>
      <c r="D352" s="110" t="s">
        <v>50</v>
      </c>
      <c r="E352" s="102"/>
      <c r="F352" s="110"/>
      <c r="G352" s="50" t="s">
        <v>21</v>
      </c>
      <c r="H352" s="60">
        <f>SUM(H353:H353)</f>
        <v>2736</v>
      </c>
      <c r="I352" s="60">
        <v>14827.6</v>
      </c>
      <c r="J352" s="4"/>
    </row>
    <row r="353" spans="1:10" ht="50.25" customHeight="1" outlineLevel="1" x14ac:dyDescent="0.25">
      <c r="A353" s="109"/>
      <c r="B353" s="147"/>
      <c r="C353" s="115"/>
      <c r="D353" s="110"/>
      <c r="E353" s="102"/>
      <c r="F353" s="110"/>
      <c r="G353" s="50" t="s">
        <v>19</v>
      </c>
      <c r="H353" s="60">
        <v>2736</v>
      </c>
      <c r="I353" s="60">
        <v>14827.6</v>
      </c>
      <c r="J353" s="3"/>
    </row>
    <row r="354" spans="1:10" outlineLevel="1" x14ac:dyDescent="0.25">
      <c r="A354" s="109"/>
      <c r="B354" s="107" t="s">
        <v>341</v>
      </c>
      <c r="C354" s="93" t="s">
        <v>386</v>
      </c>
      <c r="D354" s="110" t="s">
        <v>50</v>
      </c>
      <c r="E354" s="111">
        <v>44196</v>
      </c>
      <c r="F354" s="110" t="s">
        <v>387</v>
      </c>
      <c r="G354" s="96"/>
      <c r="H354" s="137"/>
      <c r="I354" s="137"/>
    </row>
    <row r="355" spans="1:10" ht="71.25" customHeight="1" outlineLevel="1" x14ac:dyDescent="0.25">
      <c r="A355" s="109"/>
      <c r="B355" s="108"/>
      <c r="C355" s="95"/>
      <c r="D355" s="110"/>
      <c r="E355" s="98"/>
      <c r="F355" s="110"/>
      <c r="G355" s="133"/>
      <c r="H355" s="138"/>
      <c r="I355" s="138"/>
    </row>
    <row r="356" spans="1:10" s="14" customFormat="1" ht="47.25" customHeight="1" outlineLevel="1" x14ac:dyDescent="0.25">
      <c r="A356" s="99" t="s">
        <v>410</v>
      </c>
      <c r="B356" s="90" t="s">
        <v>382</v>
      </c>
      <c r="C356" s="93"/>
      <c r="D356" s="90" t="s">
        <v>342</v>
      </c>
      <c r="E356" s="96"/>
      <c r="F356" s="96"/>
      <c r="G356" s="50" t="s">
        <v>21</v>
      </c>
      <c r="H356" s="60">
        <f>SUM(H357:H358)</f>
        <v>284233.90000000002</v>
      </c>
      <c r="I356" s="60">
        <f>SUM(I357:I358)</f>
        <v>243435.7</v>
      </c>
      <c r="J356" s="15"/>
    </row>
    <row r="357" spans="1:10" s="14" customFormat="1" ht="47.25" customHeight="1" outlineLevel="1" x14ac:dyDescent="0.25">
      <c r="A357" s="97"/>
      <c r="B357" s="91"/>
      <c r="C357" s="94"/>
      <c r="D357" s="91"/>
      <c r="E357" s="97"/>
      <c r="F357" s="97"/>
      <c r="G357" s="50" t="s">
        <v>18</v>
      </c>
      <c r="H357" s="60">
        <v>280926.2</v>
      </c>
      <c r="I357" s="60">
        <v>240536</v>
      </c>
    </row>
    <row r="358" spans="1:10" s="14" customFormat="1" ht="33.75" customHeight="1" outlineLevel="1" x14ac:dyDescent="0.25">
      <c r="A358" s="98"/>
      <c r="B358" s="92"/>
      <c r="C358" s="95"/>
      <c r="D358" s="92"/>
      <c r="E358" s="98"/>
      <c r="F358" s="98"/>
      <c r="G358" s="50" t="s">
        <v>19</v>
      </c>
      <c r="H358" s="60">
        <v>3307.7</v>
      </c>
      <c r="I358" s="60">
        <f>804+2095.7</f>
        <v>2899.7</v>
      </c>
    </row>
    <row r="359" spans="1:10" s="14" customFormat="1" ht="114.75" customHeight="1" outlineLevel="1" x14ac:dyDescent="0.25">
      <c r="A359" s="41"/>
      <c r="B359" s="69" t="s">
        <v>383</v>
      </c>
      <c r="C359" s="34" t="s">
        <v>79</v>
      </c>
      <c r="D359" s="42" t="s">
        <v>342</v>
      </c>
      <c r="E359" s="55">
        <v>44196</v>
      </c>
      <c r="F359" s="48"/>
      <c r="G359" s="38"/>
      <c r="H359" s="64"/>
      <c r="I359" s="64"/>
    </row>
    <row r="360" spans="1:10" s="14" customFormat="1" ht="114" customHeight="1" outlineLevel="1" x14ac:dyDescent="0.25">
      <c r="A360" s="21" t="s">
        <v>411</v>
      </c>
      <c r="B360" s="69" t="s">
        <v>384</v>
      </c>
      <c r="C360" s="34"/>
      <c r="D360" s="42" t="s">
        <v>342</v>
      </c>
      <c r="E360" s="38"/>
      <c r="F360" s="48"/>
      <c r="G360" s="38" t="s">
        <v>19</v>
      </c>
      <c r="H360" s="64">
        <v>25496.9</v>
      </c>
      <c r="I360" s="64"/>
    </row>
    <row r="361" spans="1:10" s="14" customFormat="1" ht="116.25" customHeight="1" outlineLevel="1" x14ac:dyDescent="0.25">
      <c r="A361" s="41"/>
      <c r="B361" s="69" t="s">
        <v>385</v>
      </c>
      <c r="C361" s="34" t="s">
        <v>79</v>
      </c>
      <c r="D361" s="42" t="s">
        <v>342</v>
      </c>
      <c r="E361" s="55">
        <v>44196</v>
      </c>
      <c r="F361" s="48"/>
      <c r="G361" s="38"/>
      <c r="H361" s="64"/>
      <c r="I361" s="64"/>
    </row>
    <row r="362" spans="1:10" ht="50.25" customHeight="1" x14ac:dyDescent="0.25">
      <c r="A362" s="73" t="s">
        <v>151</v>
      </c>
      <c r="B362" s="74" t="s">
        <v>258</v>
      </c>
      <c r="C362" s="72" t="s">
        <v>27</v>
      </c>
      <c r="D362" s="72" t="s">
        <v>27</v>
      </c>
      <c r="E362" s="72" t="s">
        <v>27</v>
      </c>
      <c r="F362" s="72" t="s">
        <v>27</v>
      </c>
      <c r="G362" s="72" t="s">
        <v>27</v>
      </c>
      <c r="H362" s="72" t="s">
        <v>27</v>
      </c>
      <c r="I362" s="72" t="s">
        <v>27</v>
      </c>
    </row>
    <row r="363" spans="1:10" ht="13.5" customHeight="1" outlineLevel="1" x14ac:dyDescent="0.25">
      <c r="A363" s="109" t="s">
        <v>152</v>
      </c>
      <c r="B363" s="110" t="s">
        <v>259</v>
      </c>
      <c r="C363" s="115"/>
      <c r="D363" s="110" t="s">
        <v>43</v>
      </c>
      <c r="E363" s="102"/>
      <c r="F363" s="142"/>
      <c r="G363" s="102" t="s">
        <v>172</v>
      </c>
      <c r="H363" s="102" t="s">
        <v>172</v>
      </c>
      <c r="I363" s="102" t="s">
        <v>172</v>
      </c>
    </row>
    <row r="364" spans="1:10" ht="13.5" customHeight="1" outlineLevel="1" x14ac:dyDescent="0.25">
      <c r="A364" s="109"/>
      <c r="B364" s="110"/>
      <c r="C364" s="115"/>
      <c r="D364" s="110"/>
      <c r="E364" s="102"/>
      <c r="F364" s="142"/>
      <c r="G364" s="102"/>
      <c r="H364" s="102"/>
      <c r="I364" s="102"/>
    </row>
    <row r="365" spans="1:10" ht="13.5" customHeight="1" outlineLevel="1" x14ac:dyDescent="0.25">
      <c r="A365" s="109"/>
      <c r="B365" s="110"/>
      <c r="C365" s="115"/>
      <c r="D365" s="110"/>
      <c r="E365" s="102"/>
      <c r="F365" s="142"/>
      <c r="G365" s="102"/>
      <c r="H365" s="102"/>
      <c r="I365" s="102"/>
    </row>
    <row r="366" spans="1:10" ht="6" customHeight="1" outlineLevel="1" x14ac:dyDescent="0.25">
      <c r="A366" s="109"/>
      <c r="B366" s="110"/>
      <c r="C366" s="115"/>
      <c r="D366" s="110"/>
      <c r="E366" s="102"/>
      <c r="F366" s="142"/>
      <c r="G366" s="102"/>
      <c r="H366" s="102"/>
      <c r="I366" s="102"/>
    </row>
    <row r="367" spans="1:10" ht="23.25" customHeight="1" outlineLevel="1" x14ac:dyDescent="0.25">
      <c r="A367" s="109"/>
      <c r="B367" s="110"/>
      <c r="C367" s="115"/>
      <c r="D367" s="110"/>
      <c r="E367" s="102"/>
      <c r="F367" s="142"/>
      <c r="G367" s="102"/>
      <c r="H367" s="102"/>
      <c r="I367" s="102"/>
    </row>
    <row r="368" spans="1:10" outlineLevel="1" x14ac:dyDescent="0.25">
      <c r="A368" s="109"/>
      <c r="B368" s="131" t="s">
        <v>343</v>
      </c>
      <c r="C368" s="93" t="s">
        <v>81</v>
      </c>
      <c r="D368" s="110" t="s">
        <v>43</v>
      </c>
      <c r="E368" s="111">
        <v>44012</v>
      </c>
      <c r="F368" s="131" t="s">
        <v>176</v>
      </c>
      <c r="G368" s="96"/>
      <c r="H368" s="137"/>
      <c r="I368" s="137"/>
    </row>
    <row r="369" spans="1:13" ht="70.5" customHeight="1" outlineLevel="1" x14ac:dyDescent="0.25">
      <c r="A369" s="109"/>
      <c r="B369" s="132"/>
      <c r="C369" s="95"/>
      <c r="D369" s="110"/>
      <c r="E369" s="98"/>
      <c r="F369" s="132"/>
      <c r="G369" s="133"/>
      <c r="H369" s="138"/>
      <c r="I369" s="138"/>
    </row>
    <row r="370" spans="1:13" ht="53.25" customHeight="1" x14ac:dyDescent="0.25">
      <c r="A370" s="73" t="s">
        <v>153</v>
      </c>
      <c r="B370" s="74" t="s">
        <v>260</v>
      </c>
      <c r="C370" s="72" t="s">
        <v>27</v>
      </c>
      <c r="D370" s="72" t="s">
        <v>27</v>
      </c>
      <c r="E370" s="72" t="s">
        <v>27</v>
      </c>
      <c r="F370" s="72" t="s">
        <v>27</v>
      </c>
      <c r="G370" s="72" t="s">
        <v>27</v>
      </c>
      <c r="H370" s="72" t="s">
        <v>27</v>
      </c>
      <c r="I370" s="72" t="s">
        <v>27</v>
      </c>
      <c r="J370" s="4"/>
      <c r="K370" s="4"/>
      <c r="L370" s="4"/>
      <c r="M370" s="3"/>
    </row>
    <row r="371" spans="1:13" ht="21" customHeight="1" outlineLevel="1" x14ac:dyDescent="0.25">
      <c r="A371" s="109" t="s">
        <v>154</v>
      </c>
      <c r="B371" s="110" t="s">
        <v>261</v>
      </c>
      <c r="C371" s="115"/>
      <c r="D371" s="110" t="s">
        <v>51</v>
      </c>
      <c r="E371" s="102"/>
      <c r="F371" s="131"/>
      <c r="G371" s="50" t="s">
        <v>21</v>
      </c>
      <c r="H371" s="60">
        <f>H373+H374</f>
        <v>214655.7</v>
      </c>
      <c r="I371" s="60">
        <f>SUM(I372:I374)</f>
        <v>168346.00000000003</v>
      </c>
      <c r="J371" s="4"/>
    </row>
    <row r="372" spans="1:13" ht="21" customHeight="1" outlineLevel="1" x14ac:dyDescent="0.25">
      <c r="A372" s="109"/>
      <c r="B372" s="110"/>
      <c r="C372" s="115"/>
      <c r="D372" s="110"/>
      <c r="E372" s="102"/>
      <c r="F372" s="140"/>
      <c r="G372" s="50" t="s">
        <v>17</v>
      </c>
      <c r="H372" s="60"/>
      <c r="I372" s="60"/>
    </row>
    <row r="373" spans="1:13" ht="21" customHeight="1" outlineLevel="1" x14ac:dyDescent="0.25">
      <c r="A373" s="109"/>
      <c r="B373" s="110"/>
      <c r="C373" s="115"/>
      <c r="D373" s="110"/>
      <c r="E373" s="102"/>
      <c r="F373" s="140"/>
      <c r="G373" s="50" t="s">
        <v>18</v>
      </c>
      <c r="H373" s="60">
        <v>45101.2</v>
      </c>
      <c r="I373" s="60">
        <v>33830.1</v>
      </c>
    </row>
    <row r="374" spans="1:13" ht="22.5" customHeight="1" outlineLevel="1" x14ac:dyDescent="0.25">
      <c r="A374" s="109"/>
      <c r="B374" s="110"/>
      <c r="C374" s="115"/>
      <c r="D374" s="110"/>
      <c r="E374" s="102"/>
      <c r="F374" s="141"/>
      <c r="G374" s="50" t="s">
        <v>19</v>
      </c>
      <c r="H374" s="60">
        <v>169554.5</v>
      </c>
      <c r="I374" s="60">
        <f>34171.8-I373+134174.2</f>
        <v>134515.90000000002</v>
      </c>
    </row>
    <row r="375" spans="1:13" outlineLevel="1" x14ac:dyDescent="0.25">
      <c r="A375" s="109"/>
      <c r="B375" s="131" t="s">
        <v>344</v>
      </c>
      <c r="C375" s="93" t="s">
        <v>81</v>
      </c>
      <c r="D375" s="110" t="s">
        <v>51</v>
      </c>
      <c r="E375" s="104" t="s">
        <v>75</v>
      </c>
      <c r="F375" s="110" t="s">
        <v>405</v>
      </c>
      <c r="G375" s="96"/>
      <c r="H375" s="137"/>
      <c r="I375" s="137"/>
    </row>
    <row r="376" spans="1:13" s="14" customFormat="1" ht="167.25" customHeight="1" outlineLevel="1" x14ac:dyDescent="0.25">
      <c r="A376" s="109"/>
      <c r="B376" s="132"/>
      <c r="C376" s="95"/>
      <c r="D376" s="110"/>
      <c r="E376" s="106"/>
      <c r="F376" s="110"/>
      <c r="G376" s="133"/>
      <c r="H376" s="138"/>
      <c r="I376" s="138"/>
    </row>
    <row r="377" spans="1:13" s="14" customFormat="1" ht="27.75" customHeight="1" outlineLevel="1" x14ac:dyDescent="0.25">
      <c r="A377" s="101" t="s">
        <v>412</v>
      </c>
      <c r="B377" s="100" t="s">
        <v>345</v>
      </c>
      <c r="C377" s="103"/>
      <c r="D377" s="90" t="s">
        <v>327</v>
      </c>
      <c r="E377" s="104"/>
      <c r="F377" s="104"/>
      <c r="G377" s="38" t="s">
        <v>16</v>
      </c>
      <c r="H377" s="64">
        <f>H378+H379</f>
        <v>1709.2</v>
      </c>
      <c r="I377" s="64">
        <f>I378+I379</f>
        <v>624.6</v>
      </c>
      <c r="J377" s="15"/>
    </row>
    <row r="378" spans="1:13" s="14" customFormat="1" ht="33" customHeight="1" outlineLevel="1" x14ac:dyDescent="0.25">
      <c r="A378" s="102"/>
      <c r="B378" s="100"/>
      <c r="C378" s="103"/>
      <c r="D378" s="91"/>
      <c r="E378" s="105"/>
      <c r="F378" s="105"/>
      <c r="G378" s="38" t="s">
        <v>18</v>
      </c>
      <c r="H378" s="64">
        <v>854.6</v>
      </c>
      <c r="I378" s="64">
        <v>312.3</v>
      </c>
      <c r="J378" s="15"/>
    </row>
    <row r="379" spans="1:13" s="14" customFormat="1" ht="30" customHeight="1" outlineLevel="1" x14ac:dyDescent="0.25">
      <c r="A379" s="102"/>
      <c r="B379" s="100"/>
      <c r="C379" s="103"/>
      <c r="D379" s="92"/>
      <c r="E379" s="106"/>
      <c r="F379" s="106"/>
      <c r="G379" s="38" t="s">
        <v>19</v>
      </c>
      <c r="H379" s="64">
        <v>854.6</v>
      </c>
      <c r="I379" s="64">
        <v>312.3</v>
      </c>
      <c r="J379" s="15"/>
    </row>
    <row r="380" spans="1:13" s="14" customFormat="1" ht="86.25" customHeight="1" outlineLevel="1" x14ac:dyDescent="0.25">
      <c r="A380" s="52"/>
      <c r="B380" s="46" t="s">
        <v>346</v>
      </c>
      <c r="C380" s="34" t="s">
        <v>79</v>
      </c>
      <c r="D380" s="42" t="s">
        <v>327</v>
      </c>
      <c r="E380" s="20">
        <v>44196</v>
      </c>
      <c r="F380" s="42"/>
      <c r="G380" s="38"/>
      <c r="H380" s="64"/>
      <c r="I380" s="64"/>
    </row>
    <row r="381" spans="1:13" s="14" customFormat="1" ht="23.25" customHeight="1" outlineLevel="1" x14ac:dyDescent="0.25">
      <c r="A381" s="99" t="s">
        <v>413</v>
      </c>
      <c r="B381" s="90" t="s">
        <v>347</v>
      </c>
      <c r="C381" s="93"/>
      <c r="D381" s="90" t="s">
        <v>348</v>
      </c>
      <c r="E381" s="104"/>
      <c r="F381" s="104"/>
      <c r="G381" s="38" t="s">
        <v>16</v>
      </c>
      <c r="H381" s="64">
        <f>SUM(H382:H384)</f>
        <v>404.50000000000006</v>
      </c>
      <c r="I381" s="64">
        <f>SUM(I382:I384)</f>
        <v>404.50000000000006</v>
      </c>
    </row>
    <row r="382" spans="1:13" s="14" customFormat="1" ht="23.25" customHeight="1" outlineLevel="1" x14ac:dyDescent="0.25">
      <c r="A382" s="97"/>
      <c r="B382" s="91"/>
      <c r="C382" s="94"/>
      <c r="D382" s="91"/>
      <c r="E382" s="105"/>
      <c r="F382" s="105"/>
      <c r="G382" s="38" t="s">
        <v>17</v>
      </c>
      <c r="H382" s="64">
        <v>376.6</v>
      </c>
      <c r="I382" s="64">
        <v>376.6</v>
      </c>
    </row>
    <row r="383" spans="1:13" s="14" customFormat="1" ht="23.25" customHeight="1" outlineLevel="1" x14ac:dyDescent="0.25">
      <c r="A383" s="97"/>
      <c r="B383" s="91"/>
      <c r="C383" s="94"/>
      <c r="D383" s="91"/>
      <c r="E383" s="105"/>
      <c r="F383" s="105"/>
      <c r="G383" s="38" t="s">
        <v>18</v>
      </c>
      <c r="H383" s="64">
        <v>19.8</v>
      </c>
      <c r="I383" s="64">
        <v>19.8</v>
      </c>
    </row>
    <row r="384" spans="1:13" s="14" customFormat="1" ht="19.5" customHeight="1" outlineLevel="1" x14ac:dyDescent="0.25">
      <c r="A384" s="98"/>
      <c r="B384" s="92"/>
      <c r="C384" s="95"/>
      <c r="D384" s="92"/>
      <c r="E384" s="106"/>
      <c r="F384" s="106"/>
      <c r="G384" s="38" t="s">
        <v>19</v>
      </c>
      <c r="H384" s="64">
        <v>8.1</v>
      </c>
      <c r="I384" s="64">
        <v>8.1</v>
      </c>
    </row>
    <row r="385" spans="1:12" s="14" customFormat="1" ht="87" customHeight="1" outlineLevel="1" x14ac:dyDescent="0.25">
      <c r="A385" s="41"/>
      <c r="B385" s="43" t="s">
        <v>349</v>
      </c>
      <c r="C385" s="34" t="s">
        <v>79</v>
      </c>
      <c r="D385" s="42" t="s">
        <v>348</v>
      </c>
      <c r="E385" s="20">
        <v>44196</v>
      </c>
      <c r="F385" s="42"/>
      <c r="G385" s="38"/>
      <c r="H385" s="64"/>
      <c r="I385" s="64"/>
    </row>
    <row r="386" spans="1:12" ht="54.75" customHeight="1" x14ac:dyDescent="0.25">
      <c r="A386" s="73" t="s">
        <v>155</v>
      </c>
      <c r="B386" s="76" t="s">
        <v>262</v>
      </c>
      <c r="C386" s="72" t="s">
        <v>27</v>
      </c>
      <c r="D386" s="72" t="s">
        <v>27</v>
      </c>
      <c r="E386" s="72" t="s">
        <v>27</v>
      </c>
      <c r="F386" s="72" t="s">
        <v>27</v>
      </c>
      <c r="G386" s="72" t="s">
        <v>27</v>
      </c>
      <c r="H386" s="72" t="s">
        <v>27</v>
      </c>
      <c r="I386" s="72" t="s">
        <v>27</v>
      </c>
      <c r="J386" s="3"/>
      <c r="K386" s="3"/>
      <c r="L386" s="3"/>
    </row>
    <row r="387" spans="1:12" ht="91.5" customHeight="1" outlineLevel="1" x14ac:dyDescent="0.25">
      <c r="A387" s="41" t="s">
        <v>156</v>
      </c>
      <c r="B387" s="54" t="s">
        <v>263</v>
      </c>
      <c r="C387" s="45"/>
      <c r="D387" s="42" t="s">
        <v>52</v>
      </c>
      <c r="E387" s="39"/>
      <c r="F387" s="48"/>
      <c r="G387" s="50" t="s">
        <v>19</v>
      </c>
      <c r="H387" s="60">
        <v>19317.5</v>
      </c>
      <c r="I387" s="60">
        <v>12800</v>
      </c>
    </row>
    <row r="388" spans="1:12" outlineLevel="1" x14ac:dyDescent="0.25">
      <c r="A388" s="109"/>
      <c r="B388" s="131" t="s">
        <v>350</v>
      </c>
      <c r="C388" s="93" t="s">
        <v>79</v>
      </c>
      <c r="D388" s="110" t="s">
        <v>52</v>
      </c>
      <c r="E388" s="111">
        <v>44196</v>
      </c>
      <c r="F388" s="142"/>
      <c r="G388" s="96"/>
      <c r="H388" s="137"/>
      <c r="I388" s="137"/>
    </row>
    <row r="389" spans="1:12" ht="89.25" customHeight="1" outlineLevel="1" x14ac:dyDescent="0.25">
      <c r="A389" s="109"/>
      <c r="B389" s="132"/>
      <c r="C389" s="95"/>
      <c r="D389" s="110"/>
      <c r="E389" s="98"/>
      <c r="F389" s="142"/>
      <c r="G389" s="133"/>
      <c r="H389" s="138"/>
      <c r="I389" s="138"/>
    </row>
    <row r="390" spans="1:12" ht="132" customHeight="1" x14ac:dyDescent="0.25">
      <c r="A390" s="73" t="s">
        <v>157</v>
      </c>
      <c r="B390" s="79" t="s">
        <v>264</v>
      </c>
      <c r="C390" s="80" t="s">
        <v>27</v>
      </c>
      <c r="D390" s="80" t="s">
        <v>27</v>
      </c>
      <c r="E390" s="80" t="s">
        <v>27</v>
      </c>
      <c r="F390" s="80" t="s">
        <v>27</v>
      </c>
      <c r="G390" s="80" t="s">
        <v>27</v>
      </c>
      <c r="H390" s="80" t="s">
        <v>27</v>
      </c>
      <c r="I390" s="80" t="s">
        <v>27</v>
      </c>
      <c r="J390" s="3">
        <f>I391</f>
        <v>1758.5</v>
      </c>
      <c r="K390" s="3">
        <f>I391</f>
        <v>1758.5</v>
      </c>
    </row>
    <row r="391" spans="1:12" ht="15" customHeight="1" outlineLevel="1" x14ac:dyDescent="0.25">
      <c r="A391" s="150"/>
      <c r="B391" s="107" t="s">
        <v>351</v>
      </c>
      <c r="C391" s="93" t="s">
        <v>81</v>
      </c>
      <c r="D391" s="110" t="s">
        <v>53</v>
      </c>
      <c r="E391" s="104" t="s">
        <v>76</v>
      </c>
      <c r="F391" s="110" t="s">
        <v>390</v>
      </c>
      <c r="G391" s="104" t="s">
        <v>18</v>
      </c>
      <c r="H391" s="187">
        <v>2776.4</v>
      </c>
      <c r="I391" s="137">
        <v>1758.5</v>
      </c>
    </row>
    <row r="392" spans="1:12" ht="135.75" customHeight="1" outlineLevel="1" x14ac:dyDescent="0.25">
      <c r="A392" s="152"/>
      <c r="B392" s="108"/>
      <c r="C392" s="95"/>
      <c r="D392" s="110"/>
      <c r="E392" s="106"/>
      <c r="F392" s="110"/>
      <c r="G392" s="106"/>
      <c r="H392" s="188"/>
      <c r="I392" s="138"/>
    </row>
    <row r="393" spans="1:12" ht="54" customHeight="1" x14ac:dyDescent="0.25">
      <c r="A393" s="73" t="s">
        <v>158</v>
      </c>
      <c r="B393" s="74" t="s">
        <v>265</v>
      </c>
      <c r="C393" s="72" t="s">
        <v>27</v>
      </c>
      <c r="D393" s="72" t="s">
        <v>27</v>
      </c>
      <c r="E393" s="72" t="s">
        <v>27</v>
      </c>
      <c r="F393" s="72" t="s">
        <v>27</v>
      </c>
      <c r="G393" s="72" t="s">
        <v>27</v>
      </c>
      <c r="H393" s="72" t="s">
        <v>27</v>
      </c>
      <c r="I393" s="72" t="s">
        <v>27</v>
      </c>
    </row>
    <row r="394" spans="1:12" ht="12" customHeight="1" outlineLevel="1" x14ac:dyDescent="0.25">
      <c r="A394" s="109" t="s">
        <v>159</v>
      </c>
      <c r="B394" s="110" t="s">
        <v>266</v>
      </c>
      <c r="C394" s="115"/>
      <c r="D394" s="110" t="s">
        <v>54</v>
      </c>
      <c r="E394" s="102"/>
      <c r="F394" s="142"/>
      <c r="G394" s="102" t="s">
        <v>172</v>
      </c>
      <c r="H394" s="102" t="s">
        <v>172</v>
      </c>
      <c r="I394" s="102" t="s">
        <v>172</v>
      </c>
    </row>
    <row r="395" spans="1:12" ht="12" customHeight="1" outlineLevel="1" x14ac:dyDescent="0.25">
      <c r="A395" s="109"/>
      <c r="B395" s="110"/>
      <c r="C395" s="115"/>
      <c r="D395" s="110"/>
      <c r="E395" s="102"/>
      <c r="F395" s="142"/>
      <c r="G395" s="102"/>
      <c r="H395" s="102"/>
      <c r="I395" s="102"/>
    </row>
    <row r="396" spans="1:12" ht="12" customHeight="1" outlineLevel="1" x14ac:dyDescent="0.25">
      <c r="A396" s="109"/>
      <c r="B396" s="110"/>
      <c r="C396" s="115"/>
      <c r="D396" s="110"/>
      <c r="E396" s="102"/>
      <c r="F396" s="142"/>
      <c r="G396" s="102"/>
      <c r="H396" s="102"/>
      <c r="I396" s="102"/>
    </row>
    <row r="397" spans="1:12" ht="12" customHeight="1" outlineLevel="1" x14ac:dyDescent="0.25">
      <c r="A397" s="109"/>
      <c r="B397" s="110"/>
      <c r="C397" s="115"/>
      <c r="D397" s="110"/>
      <c r="E397" s="102"/>
      <c r="F397" s="142"/>
      <c r="G397" s="102"/>
      <c r="H397" s="102"/>
      <c r="I397" s="102"/>
    </row>
    <row r="398" spans="1:12" ht="18.75" customHeight="1" outlineLevel="1" x14ac:dyDescent="0.25">
      <c r="A398" s="109"/>
      <c r="B398" s="110"/>
      <c r="C398" s="115"/>
      <c r="D398" s="110"/>
      <c r="E398" s="102"/>
      <c r="F398" s="142"/>
      <c r="G398" s="102"/>
      <c r="H398" s="102"/>
      <c r="I398" s="102"/>
    </row>
    <row r="399" spans="1:12" outlineLevel="1" x14ac:dyDescent="0.25">
      <c r="A399" s="109"/>
      <c r="B399" s="131" t="s">
        <v>352</v>
      </c>
      <c r="C399" s="93" t="s">
        <v>79</v>
      </c>
      <c r="D399" s="110" t="s">
        <v>54</v>
      </c>
      <c r="E399" s="111">
        <v>44196</v>
      </c>
      <c r="F399" s="142"/>
      <c r="G399" s="96"/>
      <c r="H399" s="137"/>
      <c r="I399" s="137"/>
    </row>
    <row r="400" spans="1:12" ht="54.75" customHeight="1" outlineLevel="1" x14ac:dyDescent="0.25">
      <c r="A400" s="109"/>
      <c r="B400" s="132"/>
      <c r="C400" s="95"/>
      <c r="D400" s="110"/>
      <c r="E400" s="98"/>
      <c r="F400" s="142"/>
      <c r="G400" s="133"/>
      <c r="H400" s="138"/>
      <c r="I400" s="138"/>
    </row>
    <row r="401" spans="1:12" ht="15.75" x14ac:dyDescent="0.25">
      <c r="A401" s="149" t="s">
        <v>160</v>
      </c>
      <c r="B401" s="156" t="s">
        <v>15</v>
      </c>
      <c r="C401" s="157"/>
      <c r="D401" s="157"/>
      <c r="E401" s="81"/>
      <c r="F401" s="82"/>
      <c r="G401" s="81"/>
      <c r="H401" s="83"/>
      <c r="I401" s="83"/>
      <c r="J401" s="4"/>
      <c r="K401" s="4"/>
      <c r="L401" s="4"/>
    </row>
    <row r="402" spans="1:12" ht="36" customHeight="1" x14ac:dyDescent="0.25">
      <c r="A402" s="149"/>
      <c r="B402" s="74" t="s">
        <v>267</v>
      </c>
      <c r="C402" s="72" t="s">
        <v>27</v>
      </c>
      <c r="D402" s="72" t="s">
        <v>27</v>
      </c>
      <c r="E402" s="72" t="s">
        <v>27</v>
      </c>
      <c r="F402" s="72" t="s">
        <v>27</v>
      </c>
      <c r="G402" s="72" t="s">
        <v>27</v>
      </c>
      <c r="H402" s="72" t="s">
        <v>27</v>
      </c>
      <c r="I402" s="72" t="s">
        <v>27</v>
      </c>
      <c r="J402" s="3"/>
      <c r="K402" s="3"/>
      <c r="L402" s="3"/>
    </row>
    <row r="403" spans="1:12" ht="27" customHeight="1" outlineLevel="1" x14ac:dyDescent="0.25">
      <c r="A403" s="109" t="s">
        <v>161</v>
      </c>
      <c r="B403" s="110" t="s">
        <v>268</v>
      </c>
      <c r="C403" s="146"/>
      <c r="D403" s="110" t="s">
        <v>55</v>
      </c>
      <c r="E403" s="102"/>
      <c r="F403" s="142"/>
      <c r="G403" s="50" t="s">
        <v>21</v>
      </c>
      <c r="H403" s="60">
        <f>SUM(H404:H405)</f>
        <v>24573.9</v>
      </c>
      <c r="I403" s="60">
        <f>SUM(I404:I405)</f>
        <v>24573.9</v>
      </c>
      <c r="J403" s="4"/>
    </row>
    <row r="404" spans="1:12" ht="27" customHeight="1" outlineLevel="1" x14ac:dyDescent="0.25">
      <c r="A404" s="109"/>
      <c r="B404" s="110"/>
      <c r="C404" s="146"/>
      <c r="D404" s="110"/>
      <c r="E404" s="102"/>
      <c r="F404" s="142"/>
      <c r="G404" s="50" t="s">
        <v>18</v>
      </c>
      <c r="H404" s="60">
        <v>14744.3</v>
      </c>
      <c r="I404" s="60">
        <v>14744.3</v>
      </c>
      <c r="J404" s="3"/>
    </row>
    <row r="405" spans="1:12" ht="98.25" customHeight="1" outlineLevel="1" x14ac:dyDescent="0.25">
      <c r="A405" s="109"/>
      <c r="B405" s="110"/>
      <c r="C405" s="146"/>
      <c r="D405" s="110"/>
      <c r="E405" s="102"/>
      <c r="F405" s="142"/>
      <c r="G405" s="50" t="s">
        <v>19</v>
      </c>
      <c r="H405" s="60">
        <v>9829.6</v>
      </c>
      <c r="I405" s="60">
        <v>9829.6</v>
      </c>
      <c r="J405" s="4"/>
    </row>
    <row r="406" spans="1:12" outlineLevel="1" x14ac:dyDescent="0.25">
      <c r="A406" s="109"/>
      <c r="B406" s="131" t="s">
        <v>353</v>
      </c>
      <c r="C406" s="93" t="s">
        <v>81</v>
      </c>
      <c r="D406" s="110" t="s">
        <v>56</v>
      </c>
      <c r="E406" s="96" t="s">
        <v>69</v>
      </c>
      <c r="F406" s="131" t="s">
        <v>391</v>
      </c>
      <c r="G406" s="96"/>
      <c r="H406" s="137"/>
      <c r="I406" s="137"/>
    </row>
    <row r="407" spans="1:12" ht="94.5" customHeight="1" outlineLevel="1" x14ac:dyDescent="0.25">
      <c r="A407" s="109"/>
      <c r="B407" s="132"/>
      <c r="C407" s="95"/>
      <c r="D407" s="110"/>
      <c r="E407" s="98"/>
      <c r="F407" s="141"/>
      <c r="G407" s="133"/>
      <c r="H407" s="138"/>
      <c r="I407" s="138"/>
    </row>
    <row r="408" spans="1:12" outlineLevel="1" x14ac:dyDescent="0.25">
      <c r="A408" s="109"/>
      <c r="B408" s="131" t="s">
        <v>354</v>
      </c>
      <c r="C408" s="93" t="s">
        <v>83</v>
      </c>
      <c r="D408" s="110" t="s">
        <v>56</v>
      </c>
      <c r="E408" s="104" t="s">
        <v>64</v>
      </c>
      <c r="F408" s="131" t="s">
        <v>392</v>
      </c>
      <c r="G408" s="96"/>
      <c r="H408" s="137"/>
      <c r="I408" s="137"/>
    </row>
    <row r="409" spans="1:12" ht="144" customHeight="1" outlineLevel="1" x14ac:dyDescent="0.25">
      <c r="A409" s="109"/>
      <c r="B409" s="132"/>
      <c r="C409" s="95"/>
      <c r="D409" s="110"/>
      <c r="E409" s="106"/>
      <c r="F409" s="141"/>
      <c r="G409" s="133"/>
      <c r="H409" s="138"/>
      <c r="I409" s="138"/>
    </row>
    <row r="410" spans="1:12" ht="54.75" customHeight="1" x14ac:dyDescent="0.25">
      <c r="A410" s="73" t="s">
        <v>162</v>
      </c>
      <c r="B410" s="74" t="s">
        <v>269</v>
      </c>
      <c r="C410" s="72" t="s">
        <v>27</v>
      </c>
      <c r="D410" s="72" t="s">
        <v>27</v>
      </c>
      <c r="E410" s="72" t="s">
        <v>27</v>
      </c>
      <c r="F410" s="72" t="s">
        <v>27</v>
      </c>
      <c r="G410" s="72" t="s">
        <v>27</v>
      </c>
      <c r="H410" s="72" t="s">
        <v>27</v>
      </c>
      <c r="I410" s="72" t="s">
        <v>27</v>
      </c>
    </row>
    <row r="411" spans="1:12" ht="18" customHeight="1" outlineLevel="1" x14ac:dyDescent="0.25">
      <c r="A411" s="109" t="s">
        <v>163</v>
      </c>
      <c r="B411" s="110" t="s">
        <v>270</v>
      </c>
      <c r="C411" s="115"/>
      <c r="D411" s="131" t="s">
        <v>57</v>
      </c>
      <c r="E411" s="102"/>
      <c r="F411" s="142"/>
      <c r="G411" s="102" t="s">
        <v>172</v>
      </c>
      <c r="H411" s="102" t="s">
        <v>172</v>
      </c>
      <c r="I411" s="102" t="s">
        <v>172</v>
      </c>
    </row>
    <row r="412" spans="1:12" ht="18" customHeight="1" outlineLevel="1" x14ac:dyDescent="0.25">
      <c r="A412" s="109"/>
      <c r="B412" s="110"/>
      <c r="C412" s="115"/>
      <c r="D412" s="140"/>
      <c r="E412" s="102"/>
      <c r="F412" s="142"/>
      <c r="G412" s="102"/>
      <c r="H412" s="102"/>
      <c r="I412" s="102"/>
    </row>
    <row r="413" spans="1:12" ht="18" customHeight="1" outlineLevel="1" x14ac:dyDescent="0.25">
      <c r="A413" s="109"/>
      <c r="B413" s="110"/>
      <c r="C413" s="115"/>
      <c r="D413" s="140"/>
      <c r="E413" s="102"/>
      <c r="F413" s="142"/>
      <c r="G413" s="102"/>
      <c r="H413" s="102"/>
      <c r="I413" s="102"/>
    </row>
    <row r="414" spans="1:12" ht="6.75" customHeight="1" outlineLevel="1" x14ac:dyDescent="0.25">
      <c r="A414" s="109"/>
      <c r="B414" s="110"/>
      <c r="C414" s="115"/>
      <c r="D414" s="140"/>
      <c r="E414" s="102"/>
      <c r="F414" s="142"/>
      <c r="G414" s="102"/>
      <c r="H414" s="102"/>
      <c r="I414" s="102"/>
    </row>
    <row r="415" spans="1:12" ht="27.75" customHeight="1" outlineLevel="1" x14ac:dyDescent="0.25">
      <c r="A415" s="109"/>
      <c r="B415" s="110"/>
      <c r="C415" s="115"/>
      <c r="D415" s="141"/>
      <c r="E415" s="102"/>
      <c r="F415" s="142"/>
      <c r="G415" s="102"/>
      <c r="H415" s="102"/>
      <c r="I415" s="102"/>
    </row>
    <row r="416" spans="1:12" outlineLevel="1" x14ac:dyDescent="0.25">
      <c r="A416" s="109"/>
      <c r="B416" s="107" t="s">
        <v>355</v>
      </c>
      <c r="C416" s="93" t="s">
        <v>79</v>
      </c>
      <c r="D416" s="110" t="s">
        <v>57</v>
      </c>
      <c r="E416" s="96" t="s">
        <v>73</v>
      </c>
      <c r="F416" s="142"/>
      <c r="G416" s="96"/>
      <c r="H416" s="137"/>
      <c r="I416" s="137"/>
    </row>
    <row r="417" spans="1:12" ht="84" customHeight="1" outlineLevel="1" x14ac:dyDescent="0.25">
      <c r="A417" s="109"/>
      <c r="B417" s="108"/>
      <c r="C417" s="95"/>
      <c r="D417" s="110"/>
      <c r="E417" s="98"/>
      <c r="F417" s="142"/>
      <c r="G417" s="133"/>
      <c r="H417" s="138"/>
      <c r="I417" s="138"/>
    </row>
    <row r="418" spans="1:12" outlineLevel="1" x14ac:dyDescent="0.25">
      <c r="A418" s="109"/>
      <c r="B418" s="147" t="s">
        <v>356</v>
      </c>
      <c r="C418" s="103" t="s">
        <v>79</v>
      </c>
      <c r="D418" s="110" t="s">
        <v>57</v>
      </c>
      <c r="E418" s="102" t="s">
        <v>73</v>
      </c>
      <c r="F418" s="142"/>
      <c r="G418" s="102"/>
      <c r="H418" s="128"/>
      <c r="I418" s="128"/>
    </row>
    <row r="419" spans="1:12" ht="66.75" customHeight="1" outlineLevel="1" x14ac:dyDescent="0.25">
      <c r="A419" s="109"/>
      <c r="B419" s="148"/>
      <c r="C419" s="103"/>
      <c r="D419" s="110"/>
      <c r="E419" s="102"/>
      <c r="F419" s="142"/>
      <c r="G419" s="136"/>
      <c r="H419" s="129"/>
      <c r="I419" s="129"/>
    </row>
    <row r="420" spans="1:12" ht="119.25" customHeight="1" x14ac:dyDescent="0.25">
      <c r="A420" s="73" t="s">
        <v>164</v>
      </c>
      <c r="B420" s="74" t="s">
        <v>271</v>
      </c>
      <c r="C420" s="72" t="s">
        <v>27</v>
      </c>
      <c r="D420" s="72" t="s">
        <v>27</v>
      </c>
      <c r="E420" s="72" t="s">
        <v>27</v>
      </c>
      <c r="F420" s="72" t="s">
        <v>27</v>
      </c>
      <c r="G420" s="72" t="s">
        <v>27</v>
      </c>
      <c r="H420" s="72" t="s">
        <v>27</v>
      </c>
      <c r="I420" s="72" t="s">
        <v>27</v>
      </c>
      <c r="J420" s="3"/>
      <c r="L420" s="3"/>
    </row>
    <row r="421" spans="1:12" ht="81.75" customHeight="1" outlineLevel="1" x14ac:dyDescent="0.25">
      <c r="A421" s="41" t="s">
        <v>165</v>
      </c>
      <c r="B421" s="54" t="s">
        <v>272</v>
      </c>
      <c r="C421" s="45"/>
      <c r="D421" s="42" t="s">
        <v>57</v>
      </c>
      <c r="E421" s="39"/>
      <c r="F421" s="48"/>
      <c r="G421" s="50" t="s">
        <v>19</v>
      </c>
      <c r="H421" s="60">
        <v>500</v>
      </c>
      <c r="I421" s="60">
        <v>254</v>
      </c>
    </row>
    <row r="422" spans="1:12" outlineLevel="1" x14ac:dyDescent="0.25">
      <c r="A422" s="109"/>
      <c r="B422" s="131" t="s">
        <v>357</v>
      </c>
      <c r="C422" s="93" t="s">
        <v>79</v>
      </c>
      <c r="D422" s="110" t="s">
        <v>57</v>
      </c>
      <c r="E422" s="96" t="s">
        <v>73</v>
      </c>
      <c r="F422" s="142"/>
      <c r="G422" s="96"/>
      <c r="H422" s="137"/>
      <c r="I422" s="137"/>
    </row>
    <row r="423" spans="1:12" ht="66" customHeight="1" outlineLevel="1" x14ac:dyDescent="0.25">
      <c r="A423" s="109"/>
      <c r="B423" s="132"/>
      <c r="C423" s="95"/>
      <c r="D423" s="110"/>
      <c r="E423" s="98"/>
      <c r="F423" s="142"/>
      <c r="G423" s="133"/>
      <c r="H423" s="138"/>
      <c r="I423" s="138"/>
    </row>
    <row r="424" spans="1:12" outlineLevel="1" x14ac:dyDescent="0.25">
      <c r="A424" s="109"/>
      <c r="B424" s="131" t="s">
        <v>358</v>
      </c>
      <c r="C424" s="93" t="s">
        <v>79</v>
      </c>
      <c r="D424" s="110" t="s">
        <v>57</v>
      </c>
      <c r="E424" s="96" t="s">
        <v>73</v>
      </c>
      <c r="F424" s="142"/>
      <c r="G424" s="96"/>
      <c r="H424" s="137"/>
      <c r="I424" s="137"/>
    </row>
    <row r="425" spans="1:12" ht="68.25" customHeight="1" outlineLevel="1" x14ac:dyDescent="0.25">
      <c r="A425" s="109"/>
      <c r="B425" s="132"/>
      <c r="C425" s="95"/>
      <c r="D425" s="110"/>
      <c r="E425" s="98"/>
      <c r="F425" s="142"/>
      <c r="G425" s="133"/>
      <c r="H425" s="138"/>
      <c r="I425" s="138"/>
    </row>
    <row r="426" spans="1:12" outlineLevel="1" x14ac:dyDescent="0.25">
      <c r="A426" s="109"/>
      <c r="B426" s="144" t="s">
        <v>359</v>
      </c>
      <c r="C426" s="93" t="s">
        <v>79</v>
      </c>
      <c r="D426" s="110" t="s">
        <v>57</v>
      </c>
      <c r="E426" s="96" t="s">
        <v>73</v>
      </c>
      <c r="F426" s="142"/>
      <c r="G426" s="96"/>
      <c r="H426" s="137"/>
      <c r="I426" s="137"/>
    </row>
    <row r="427" spans="1:12" ht="68.25" customHeight="1" outlineLevel="1" x14ac:dyDescent="0.25">
      <c r="A427" s="109"/>
      <c r="B427" s="132"/>
      <c r="C427" s="95"/>
      <c r="D427" s="110"/>
      <c r="E427" s="98"/>
      <c r="F427" s="142"/>
      <c r="G427" s="133"/>
      <c r="H427" s="138"/>
      <c r="I427" s="138"/>
    </row>
    <row r="428" spans="1:12" ht="66.75" customHeight="1" x14ac:dyDescent="0.25">
      <c r="A428" s="73" t="s">
        <v>166</v>
      </c>
      <c r="B428" s="74" t="s">
        <v>273</v>
      </c>
      <c r="C428" s="72" t="s">
        <v>27</v>
      </c>
      <c r="D428" s="72" t="s">
        <v>27</v>
      </c>
      <c r="E428" s="72" t="s">
        <v>27</v>
      </c>
      <c r="F428" s="72" t="s">
        <v>27</v>
      </c>
      <c r="G428" s="72" t="s">
        <v>27</v>
      </c>
      <c r="H428" s="72" t="s">
        <v>27</v>
      </c>
      <c r="I428" s="72" t="s">
        <v>27</v>
      </c>
      <c r="J428" s="3"/>
      <c r="L428" s="3"/>
    </row>
    <row r="429" spans="1:12" ht="84.75" customHeight="1" outlineLevel="1" x14ac:dyDescent="0.25">
      <c r="A429" s="41" t="s">
        <v>167</v>
      </c>
      <c r="B429" s="42" t="s">
        <v>274</v>
      </c>
      <c r="C429" s="88"/>
      <c r="D429" s="42" t="s">
        <v>57</v>
      </c>
      <c r="E429" s="39"/>
      <c r="F429" s="48"/>
      <c r="G429" s="50" t="s">
        <v>19</v>
      </c>
      <c r="H429" s="60">
        <v>7300.1</v>
      </c>
      <c r="I429" s="60">
        <v>5786.4</v>
      </c>
    </row>
    <row r="430" spans="1:12" outlineLevel="1" x14ac:dyDescent="0.25">
      <c r="A430" s="109"/>
      <c r="B430" s="131" t="s">
        <v>360</v>
      </c>
      <c r="C430" s="93" t="s">
        <v>81</v>
      </c>
      <c r="D430" s="110" t="s">
        <v>51</v>
      </c>
      <c r="E430" s="104" t="s">
        <v>75</v>
      </c>
      <c r="F430" s="110" t="s">
        <v>406</v>
      </c>
      <c r="G430" s="96"/>
      <c r="H430" s="137"/>
      <c r="I430" s="137"/>
    </row>
    <row r="431" spans="1:12" ht="72" customHeight="1" outlineLevel="1" x14ac:dyDescent="0.25">
      <c r="A431" s="109"/>
      <c r="B431" s="132"/>
      <c r="C431" s="95"/>
      <c r="D431" s="110"/>
      <c r="E431" s="106"/>
      <c r="F431" s="110"/>
      <c r="G431" s="133"/>
      <c r="H431" s="138"/>
      <c r="I431" s="138"/>
    </row>
    <row r="432" spans="1:12" ht="53.25" customHeight="1" x14ac:dyDescent="0.25">
      <c r="A432" s="73" t="s">
        <v>168</v>
      </c>
      <c r="B432" s="74" t="s">
        <v>275</v>
      </c>
      <c r="C432" s="72" t="s">
        <v>27</v>
      </c>
      <c r="D432" s="72" t="s">
        <v>27</v>
      </c>
      <c r="E432" s="72" t="s">
        <v>27</v>
      </c>
      <c r="F432" s="72" t="s">
        <v>27</v>
      </c>
      <c r="G432" s="72" t="s">
        <v>27</v>
      </c>
      <c r="H432" s="72" t="s">
        <v>27</v>
      </c>
      <c r="I432" s="72" t="s">
        <v>27</v>
      </c>
      <c r="J432" s="3"/>
      <c r="L432" s="3"/>
    </row>
    <row r="433" spans="1:10" ht="64.5" customHeight="1" outlineLevel="1" x14ac:dyDescent="0.25">
      <c r="A433" s="31" t="s">
        <v>169</v>
      </c>
      <c r="B433" s="13" t="s">
        <v>361</v>
      </c>
      <c r="C433" s="88"/>
      <c r="D433" s="22" t="s">
        <v>348</v>
      </c>
      <c r="E433" s="23"/>
      <c r="F433" s="24"/>
      <c r="G433" s="30" t="s">
        <v>19</v>
      </c>
      <c r="H433" s="60">
        <v>34</v>
      </c>
      <c r="I433" s="60">
        <v>10</v>
      </c>
    </row>
    <row r="434" spans="1:10" ht="409.5" customHeight="1" outlineLevel="1" x14ac:dyDescent="0.25">
      <c r="A434" s="109"/>
      <c r="B434" s="180" t="s">
        <v>407</v>
      </c>
      <c r="C434" s="93" t="s">
        <v>81</v>
      </c>
      <c r="D434" s="110" t="s">
        <v>348</v>
      </c>
      <c r="E434" s="104" t="s">
        <v>64</v>
      </c>
      <c r="F434" s="131" t="s">
        <v>414</v>
      </c>
      <c r="G434" s="104" t="s">
        <v>20</v>
      </c>
      <c r="H434" s="137"/>
      <c r="I434" s="137"/>
    </row>
    <row r="435" spans="1:10" ht="252" customHeight="1" outlineLevel="1" x14ac:dyDescent="0.25">
      <c r="A435" s="109"/>
      <c r="B435" s="148"/>
      <c r="C435" s="95"/>
      <c r="D435" s="110"/>
      <c r="E435" s="106"/>
      <c r="F435" s="141"/>
      <c r="G435" s="133"/>
      <c r="H435" s="138"/>
      <c r="I435" s="138"/>
    </row>
    <row r="436" spans="1:10" ht="409.6" customHeight="1" outlineLevel="1" x14ac:dyDescent="0.25">
      <c r="A436" s="109"/>
      <c r="B436" s="181" t="s">
        <v>362</v>
      </c>
      <c r="C436" s="93" t="s">
        <v>81</v>
      </c>
      <c r="D436" s="110" t="s">
        <v>363</v>
      </c>
      <c r="E436" s="104" t="s">
        <v>64</v>
      </c>
      <c r="F436" s="131" t="s">
        <v>404</v>
      </c>
      <c r="G436" s="96"/>
      <c r="H436" s="137"/>
      <c r="I436" s="137"/>
    </row>
    <row r="437" spans="1:10" ht="79.5" customHeight="1" outlineLevel="1" x14ac:dyDescent="0.25">
      <c r="A437" s="109"/>
      <c r="B437" s="182"/>
      <c r="C437" s="95"/>
      <c r="D437" s="110"/>
      <c r="E437" s="106"/>
      <c r="F437" s="141"/>
      <c r="G437" s="133"/>
      <c r="H437" s="138"/>
      <c r="I437" s="138"/>
    </row>
    <row r="438" spans="1:10" ht="31.5" customHeight="1" x14ac:dyDescent="0.3">
      <c r="A438" s="119" t="s">
        <v>278</v>
      </c>
      <c r="B438" s="120"/>
      <c r="C438" s="120"/>
      <c r="D438" s="120"/>
      <c r="E438" s="120"/>
      <c r="F438" s="121"/>
      <c r="G438" s="84" t="s">
        <v>16</v>
      </c>
      <c r="H438" s="85">
        <f>H10+H15+H20+H42+H46+H54+H59+H65+H79+H118+H125+H129+H161+H247+H279+H282+H286+H297+H303+H307+H314+H323+H352+H356+H360+H371+H377+H381+H387+H391+H403+H421+H429+H433</f>
        <v>5902450.4000000013</v>
      </c>
      <c r="I438" s="85">
        <f>I10+I15+I20+I42+I46+I54+I59+I65+I79+I118+I125+I129+I161+I247+I279+I282+I286+I297+I303+I307+I314+I323+I352+I356+I360+I371+I377+I381+I387+I391+I403+I421+I429+I433</f>
        <v>4363361.9000000013</v>
      </c>
      <c r="J438" s="190"/>
    </row>
    <row r="439" spans="1:10" ht="18.75" x14ac:dyDescent="0.3">
      <c r="A439" s="122"/>
      <c r="B439" s="123"/>
      <c r="C439" s="123"/>
      <c r="D439" s="123"/>
      <c r="E439" s="123"/>
      <c r="F439" s="124"/>
      <c r="G439" s="84" t="s">
        <v>17</v>
      </c>
      <c r="H439" s="85">
        <f>H47+H66+H80+H287+H298+H382+H286+0.1</f>
        <v>274238.89999999997</v>
      </c>
      <c r="I439" s="85">
        <f>I47+I66+I80+I287+I298+I382+I286</f>
        <v>185165.1</v>
      </c>
      <c r="J439" s="4"/>
    </row>
    <row r="440" spans="1:10" ht="32.25" customHeight="1" x14ac:dyDescent="0.3">
      <c r="A440" s="122"/>
      <c r="B440" s="123"/>
      <c r="C440" s="123"/>
      <c r="D440" s="123"/>
      <c r="E440" s="123"/>
      <c r="F440" s="124"/>
      <c r="G440" s="84" t="s">
        <v>18</v>
      </c>
      <c r="H440" s="85">
        <f>H11+H16+H20+H42+H48+H67+H81+H119+H129+H247+H283+H299+H308+H319+H324+H357+H373+H378+H383+H404+H391-0.1</f>
        <v>4727291.8</v>
      </c>
      <c r="I440" s="85">
        <f>I11+I16+I20+I42+I48+I67+I81+I119+I129+I247+I283+I299+I308+I319+I324+I357+I373+I378+I383+I404+I391</f>
        <v>3482441</v>
      </c>
      <c r="J440" s="4"/>
    </row>
    <row r="441" spans="1:10" ht="32.25" customHeight="1" x14ac:dyDescent="0.3">
      <c r="A441" s="125"/>
      <c r="B441" s="126"/>
      <c r="C441" s="126"/>
      <c r="D441" s="126"/>
      <c r="E441" s="126"/>
      <c r="F441" s="127"/>
      <c r="G441" s="84" t="s">
        <v>19</v>
      </c>
      <c r="H441" s="85">
        <f>H12+H17+H49+H54+H59+H82+H120+H125+H161+H279+H284+H300+H303+H309+H320+H325+H353+H358+H360+H374+H379+H384+H387+H405+H421+H429+H433</f>
        <v>900919.7</v>
      </c>
      <c r="I441" s="85">
        <f>I12+I17+I49+I54+I59+I82+I120+I125+I161+I279+I284+I300+I303+I309+I320+I325+I353+I358+I360+I374+I379+I384+I387+I405+I421+I429+I433</f>
        <v>695755.79999999993</v>
      </c>
      <c r="J441" s="4"/>
    </row>
    <row r="442" spans="1:10" ht="45.75" customHeight="1" x14ac:dyDescent="0.25">
      <c r="A442" s="189" t="s">
        <v>419</v>
      </c>
      <c r="B442" s="189"/>
      <c r="C442" s="189"/>
      <c r="D442" s="189"/>
      <c r="E442" s="189"/>
      <c r="F442" s="189"/>
      <c r="G442" s="189"/>
      <c r="H442" s="189"/>
      <c r="I442" s="189"/>
    </row>
    <row r="443" spans="1:10" ht="39" customHeight="1" x14ac:dyDescent="0.25">
      <c r="A443" s="189" t="s">
        <v>418</v>
      </c>
      <c r="B443" s="189"/>
      <c r="C443" s="189"/>
      <c r="D443" s="189"/>
      <c r="E443" s="189"/>
      <c r="F443" s="189"/>
      <c r="G443" s="189"/>
      <c r="H443" s="189"/>
      <c r="I443" s="189"/>
    </row>
    <row r="447" spans="1:10" x14ac:dyDescent="0.25">
      <c r="I447" s="19">
        <f>I438-4363361.9</f>
        <v>0</v>
      </c>
    </row>
  </sheetData>
  <mergeCells count="1129">
    <mergeCell ref="A442:I442"/>
    <mergeCell ref="A443:I443"/>
    <mergeCell ref="I363:I367"/>
    <mergeCell ref="G394:G398"/>
    <mergeCell ref="H394:H398"/>
    <mergeCell ref="I394:I398"/>
    <mergeCell ref="G321:G322"/>
    <mergeCell ref="H321:H322"/>
    <mergeCell ref="I321:I322"/>
    <mergeCell ref="G326:G327"/>
    <mergeCell ref="H326:H327"/>
    <mergeCell ref="I326:I327"/>
    <mergeCell ref="G333:G334"/>
    <mergeCell ref="H333:H334"/>
    <mergeCell ref="I333:I334"/>
    <mergeCell ref="H388:H389"/>
    <mergeCell ref="I388:I389"/>
    <mergeCell ref="G391:G392"/>
    <mergeCell ref="H391:H392"/>
    <mergeCell ref="I391:I392"/>
    <mergeCell ref="H349:H350"/>
    <mergeCell ref="H55:H56"/>
    <mergeCell ref="I55:I56"/>
    <mergeCell ref="G57:G58"/>
    <mergeCell ref="H57:H58"/>
    <mergeCell ref="I57:I58"/>
    <mergeCell ref="G60:G61"/>
    <mergeCell ref="H328:H332"/>
    <mergeCell ref="I328:I332"/>
    <mergeCell ref="G257:G261"/>
    <mergeCell ref="H257:H261"/>
    <mergeCell ref="I257:I261"/>
    <mergeCell ref="I271:I275"/>
    <mergeCell ref="I289:I293"/>
    <mergeCell ref="I264:I268"/>
    <mergeCell ref="I276:I277"/>
    <mergeCell ref="I280:I281"/>
    <mergeCell ref="I310:I311"/>
    <mergeCell ref="G312:G313"/>
    <mergeCell ref="I255:I256"/>
    <mergeCell ref="I234:I235"/>
    <mergeCell ref="G236:G237"/>
    <mergeCell ref="H236:H237"/>
    <mergeCell ref="I236:I237"/>
    <mergeCell ref="G245:G246"/>
    <mergeCell ref="I314:I318"/>
    <mergeCell ref="G240:G244"/>
    <mergeCell ref="H240:H244"/>
    <mergeCell ref="I240:I244"/>
    <mergeCell ref="G208:G212"/>
    <mergeCell ref="H208:H212"/>
    <mergeCell ref="I208:I212"/>
    <mergeCell ref="I199:I203"/>
    <mergeCell ref="B101:B105"/>
    <mergeCell ref="C101:C105"/>
    <mergeCell ref="D101:D105"/>
    <mergeCell ref="G40:G41"/>
    <mergeCell ref="G50:G51"/>
    <mergeCell ref="G250:G254"/>
    <mergeCell ref="H234:H235"/>
    <mergeCell ref="G206:G207"/>
    <mergeCell ref="H206:H207"/>
    <mergeCell ref="I206:I207"/>
    <mergeCell ref="G213:G214"/>
    <mergeCell ref="H213:H214"/>
    <mergeCell ref="I213:I214"/>
    <mergeCell ref="G176:G177"/>
    <mergeCell ref="H176:H177"/>
    <mergeCell ref="I176:I177"/>
    <mergeCell ref="I178:I179"/>
    <mergeCell ref="H96:H97"/>
    <mergeCell ref="I96:I97"/>
    <mergeCell ref="G98:G99"/>
    <mergeCell ref="H98:H99"/>
    <mergeCell ref="I98:I99"/>
    <mergeCell ref="I77:I78"/>
    <mergeCell ref="G185:G186"/>
    <mergeCell ref="H185:H186"/>
    <mergeCell ref="I185:I186"/>
    <mergeCell ref="G133:G137"/>
    <mergeCell ref="H133:H137"/>
    <mergeCell ref="I133:I137"/>
    <mergeCell ref="G140:G144"/>
    <mergeCell ref="H140:H144"/>
    <mergeCell ref="I140:I144"/>
    <mergeCell ref="G33:G37"/>
    <mergeCell ref="H33:H37"/>
    <mergeCell ref="I33:I37"/>
    <mergeCell ref="G70:G74"/>
    <mergeCell ref="H70:H74"/>
    <mergeCell ref="I70:I74"/>
    <mergeCell ref="G86:G90"/>
    <mergeCell ref="H86:H90"/>
    <mergeCell ref="I86:I90"/>
    <mergeCell ref="G101:G105"/>
    <mergeCell ref="H101:H105"/>
    <mergeCell ref="I101:I105"/>
    <mergeCell ref="G110:G114"/>
    <mergeCell ref="H110:H114"/>
    <mergeCell ref="I110:I114"/>
    <mergeCell ref="G83:G84"/>
    <mergeCell ref="H83:H84"/>
    <mergeCell ref="I83:I84"/>
    <mergeCell ref="H93:H94"/>
    <mergeCell ref="I93:I94"/>
    <mergeCell ref="G96:G97"/>
    <mergeCell ref="G43:G44"/>
    <mergeCell ref="H43:H44"/>
    <mergeCell ref="I43:I44"/>
    <mergeCell ref="H106:H107"/>
    <mergeCell ref="I106:I107"/>
    <mergeCell ref="H60:H61"/>
    <mergeCell ref="I60:I61"/>
    <mergeCell ref="G62:G64"/>
    <mergeCell ref="H62:H64"/>
    <mergeCell ref="I62:I64"/>
    <mergeCell ref="G75:G76"/>
    <mergeCell ref="G424:G425"/>
    <mergeCell ref="H424:H425"/>
    <mergeCell ref="G271:G275"/>
    <mergeCell ref="H271:H275"/>
    <mergeCell ref="G289:G293"/>
    <mergeCell ref="H289:H293"/>
    <mergeCell ref="G264:G268"/>
    <mergeCell ref="H264:H268"/>
    <mergeCell ref="G280:G281"/>
    <mergeCell ref="G215:G216"/>
    <mergeCell ref="H215:H216"/>
    <mergeCell ref="G218:G222"/>
    <mergeCell ref="H218:H222"/>
    <mergeCell ref="G229:G233"/>
    <mergeCell ref="H229:H233"/>
    <mergeCell ref="G223:G224"/>
    <mergeCell ref="H223:H224"/>
    <mergeCell ref="G255:G256"/>
    <mergeCell ref="H255:H256"/>
    <mergeCell ref="H363:H367"/>
    <mergeCell ref="H245:H246"/>
    <mergeCell ref="G248:G249"/>
    <mergeCell ref="H248:H249"/>
    <mergeCell ref="G225:G226"/>
    <mergeCell ref="H408:H409"/>
    <mergeCell ref="H314:H318"/>
    <mergeCell ref="H280:H281"/>
    <mergeCell ref="G227:G228"/>
    <mergeCell ref="B234:B235"/>
    <mergeCell ref="B236:B237"/>
    <mergeCell ref="B245:B246"/>
    <mergeCell ref="B248:B249"/>
    <mergeCell ref="B255:B256"/>
    <mergeCell ref="B262:B263"/>
    <mergeCell ref="B185:B186"/>
    <mergeCell ref="B187:B188"/>
    <mergeCell ref="C248:C249"/>
    <mergeCell ref="B189:B190"/>
    <mergeCell ref="B196:B197"/>
    <mergeCell ref="B204:B205"/>
    <mergeCell ref="G150:G154"/>
    <mergeCell ref="G171:G175"/>
    <mergeCell ref="I150:I154"/>
    <mergeCell ref="I189:I190"/>
    <mergeCell ref="G196:G197"/>
    <mergeCell ref="H196:H197"/>
    <mergeCell ref="I196:I197"/>
    <mergeCell ref="G204:G205"/>
    <mergeCell ref="H204:H205"/>
    <mergeCell ref="G168:G169"/>
    <mergeCell ref="H168:H169"/>
    <mergeCell ref="I168:I169"/>
    <mergeCell ref="G155:G156"/>
    <mergeCell ref="H155:H156"/>
    <mergeCell ref="I155:I156"/>
    <mergeCell ref="G157:G158"/>
    <mergeCell ref="H157:H158"/>
    <mergeCell ref="G191:G195"/>
    <mergeCell ref="H191:H195"/>
    <mergeCell ref="I191:I195"/>
    <mergeCell ref="G126:G127"/>
    <mergeCell ref="H126:H127"/>
    <mergeCell ref="I126:I127"/>
    <mergeCell ref="G130:G131"/>
    <mergeCell ref="I157:I158"/>
    <mergeCell ref="H130:H131"/>
    <mergeCell ref="I130:I131"/>
    <mergeCell ref="H166:H167"/>
    <mergeCell ref="I166:I167"/>
    <mergeCell ref="H171:H175"/>
    <mergeCell ref="I171:I175"/>
    <mergeCell ref="G180:G184"/>
    <mergeCell ref="H180:H184"/>
    <mergeCell ref="I180:I184"/>
    <mergeCell ref="B150:B154"/>
    <mergeCell ref="C150:C154"/>
    <mergeCell ref="D150:D154"/>
    <mergeCell ref="E150:E154"/>
    <mergeCell ref="F150:F154"/>
    <mergeCell ref="B157:B158"/>
    <mergeCell ref="D178:D179"/>
    <mergeCell ref="E178:E179"/>
    <mergeCell ref="F178:F179"/>
    <mergeCell ref="B180:B184"/>
    <mergeCell ref="C180:C184"/>
    <mergeCell ref="D180:D184"/>
    <mergeCell ref="E180:E184"/>
    <mergeCell ref="F180:F184"/>
    <mergeCell ref="B171:B175"/>
    <mergeCell ref="C171:C175"/>
    <mergeCell ref="I424:I425"/>
    <mergeCell ref="G426:G427"/>
    <mergeCell ref="H426:H427"/>
    <mergeCell ref="I426:I427"/>
    <mergeCell ref="G430:G431"/>
    <mergeCell ref="H430:H431"/>
    <mergeCell ref="I430:I431"/>
    <mergeCell ref="G434:G435"/>
    <mergeCell ref="H434:H435"/>
    <mergeCell ref="I434:I435"/>
    <mergeCell ref="I349:I350"/>
    <mergeCell ref="G354:G355"/>
    <mergeCell ref="H354:H355"/>
    <mergeCell ref="I354:I355"/>
    <mergeCell ref="G368:G369"/>
    <mergeCell ref="H368:H369"/>
    <mergeCell ref="I368:I369"/>
    <mergeCell ref="G375:G376"/>
    <mergeCell ref="H375:H376"/>
    <mergeCell ref="I375:I376"/>
    <mergeCell ref="G388:G389"/>
    <mergeCell ref="G411:G415"/>
    <mergeCell ref="H411:H415"/>
    <mergeCell ref="I411:I415"/>
    <mergeCell ref="G363:G367"/>
    <mergeCell ref="G399:G400"/>
    <mergeCell ref="H399:H400"/>
    <mergeCell ref="I399:I400"/>
    <mergeCell ref="G406:G407"/>
    <mergeCell ref="H406:H407"/>
    <mergeCell ref="I406:I407"/>
    <mergeCell ref="G408:G409"/>
    <mergeCell ref="I408:I409"/>
    <mergeCell ref="G416:G417"/>
    <mergeCell ref="H416:H417"/>
    <mergeCell ref="I416:I417"/>
    <mergeCell ref="G418:G419"/>
    <mergeCell ref="H418:H419"/>
    <mergeCell ref="I418:I419"/>
    <mergeCell ref="G422:G423"/>
    <mergeCell ref="H422:H423"/>
    <mergeCell ref="I422:I423"/>
    <mergeCell ref="I159:I160"/>
    <mergeCell ref="G161:G165"/>
    <mergeCell ref="H161:H165"/>
    <mergeCell ref="I161:I165"/>
    <mergeCell ref="B434:B435"/>
    <mergeCell ref="B436:B437"/>
    <mergeCell ref="G436:G437"/>
    <mergeCell ref="H436:H437"/>
    <mergeCell ref="I436:I437"/>
    <mergeCell ref="H199:H203"/>
    <mergeCell ref="G159:G160"/>
    <mergeCell ref="H159:H160"/>
    <mergeCell ref="H336:H340"/>
    <mergeCell ref="I336:I340"/>
    <mergeCell ref="G344:G348"/>
    <mergeCell ref="H344:H348"/>
    <mergeCell ref="I344:I348"/>
    <mergeCell ref="F333:F334"/>
    <mergeCell ref="B333:B334"/>
    <mergeCell ref="C326:C327"/>
    <mergeCell ref="D326:D327"/>
    <mergeCell ref="D352:D353"/>
    <mergeCell ref="A323:A325"/>
    <mergeCell ref="E323:E325"/>
    <mergeCell ref="H75:H76"/>
    <mergeCell ref="I75:I76"/>
    <mergeCell ref="G77:G78"/>
    <mergeCell ref="H77:H78"/>
    <mergeCell ref="G123:G124"/>
    <mergeCell ref="H123:H124"/>
    <mergeCell ref="I123:I124"/>
    <mergeCell ref="I108:I109"/>
    <mergeCell ref="G115:G116"/>
    <mergeCell ref="H115:H116"/>
    <mergeCell ref="G91:G92"/>
    <mergeCell ref="I91:I92"/>
    <mergeCell ref="H91:H92"/>
    <mergeCell ref="G93:G94"/>
    <mergeCell ref="G108:G109"/>
    <mergeCell ref="H108:H109"/>
    <mergeCell ref="I115:I116"/>
    <mergeCell ref="G121:G122"/>
    <mergeCell ref="H121:H122"/>
    <mergeCell ref="I121:I122"/>
    <mergeCell ref="G138:G139"/>
    <mergeCell ref="H138:H139"/>
    <mergeCell ref="I138:I139"/>
    <mergeCell ref="G145:G146"/>
    <mergeCell ref="H145:H146"/>
    <mergeCell ref="I145:I146"/>
    <mergeCell ref="G147:G148"/>
    <mergeCell ref="H147:H148"/>
    <mergeCell ref="I147:I148"/>
    <mergeCell ref="G166:G167"/>
    <mergeCell ref="G199:G203"/>
    <mergeCell ref="E101:E105"/>
    <mergeCell ref="F101:F105"/>
    <mergeCell ref="H225:H226"/>
    <mergeCell ref="I225:I226"/>
    <mergeCell ref="G106:G107"/>
    <mergeCell ref="F262:F263"/>
    <mergeCell ref="A391:A392"/>
    <mergeCell ref="B399:B400"/>
    <mergeCell ref="B406:B407"/>
    <mergeCell ref="E248:E249"/>
    <mergeCell ref="F248:F249"/>
    <mergeCell ref="B250:B254"/>
    <mergeCell ref="C250:C254"/>
    <mergeCell ref="D250:D254"/>
    <mergeCell ref="E250:E254"/>
    <mergeCell ref="F250:F254"/>
    <mergeCell ref="C245:C246"/>
    <mergeCell ref="F245:F246"/>
    <mergeCell ref="D245:D246"/>
    <mergeCell ref="E245:E246"/>
    <mergeCell ref="E352:E353"/>
    <mergeCell ref="B344:B348"/>
    <mergeCell ref="C344:C348"/>
    <mergeCell ref="D344:D348"/>
    <mergeCell ref="A307:A309"/>
    <mergeCell ref="B307:B309"/>
    <mergeCell ref="C307:C309"/>
    <mergeCell ref="D307:D309"/>
    <mergeCell ref="E304:E305"/>
    <mergeCell ref="F304:F305"/>
    <mergeCell ref="B155:B156"/>
    <mergeCell ref="A314:A320"/>
    <mergeCell ref="F336:F340"/>
    <mergeCell ref="B352:B353"/>
    <mergeCell ref="C352:C353"/>
    <mergeCell ref="G187:G188"/>
    <mergeCell ref="H312:H313"/>
    <mergeCell ref="I312:I313"/>
    <mergeCell ref="G262:G263"/>
    <mergeCell ref="H262:H263"/>
    <mergeCell ref="G269:G270"/>
    <mergeCell ref="H269:H270"/>
    <mergeCell ref="G276:G277"/>
    <mergeCell ref="H276:H277"/>
    <mergeCell ref="H250:H254"/>
    <mergeCell ref="I250:I254"/>
    <mergeCell ref="I229:I233"/>
    <mergeCell ref="G178:G179"/>
    <mergeCell ref="H178:H179"/>
    <mergeCell ref="G189:G190"/>
    <mergeCell ref="H189:H190"/>
    <mergeCell ref="H227:H228"/>
    <mergeCell ref="I227:I228"/>
    <mergeCell ref="G234:G235"/>
    <mergeCell ref="I269:I270"/>
    <mergeCell ref="I215:I216"/>
    <mergeCell ref="I218:I222"/>
    <mergeCell ref="I223:I224"/>
    <mergeCell ref="I204:I205"/>
    <mergeCell ref="F323:F325"/>
    <mergeCell ref="E344:E348"/>
    <mergeCell ref="F344:F348"/>
    <mergeCell ref="C297:C300"/>
    <mergeCell ref="H187:H188"/>
    <mergeCell ref="I187:I188"/>
    <mergeCell ref="I245:I246"/>
    <mergeCell ref="I248:I249"/>
    <mergeCell ref="D349:D350"/>
    <mergeCell ref="E349:E350"/>
    <mergeCell ref="H150:H154"/>
    <mergeCell ref="I262:I263"/>
    <mergeCell ref="B280:B281"/>
    <mergeCell ref="B294:B295"/>
    <mergeCell ref="B301:B302"/>
    <mergeCell ref="B310:B311"/>
    <mergeCell ref="B312:B313"/>
    <mergeCell ref="F310:F311"/>
    <mergeCell ref="B321:B322"/>
    <mergeCell ref="B326:B327"/>
    <mergeCell ref="G294:G295"/>
    <mergeCell ref="H294:H295"/>
    <mergeCell ref="I294:I295"/>
    <mergeCell ref="G301:G302"/>
    <mergeCell ref="H301:H302"/>
    <mergeCell ref="I301:I302"/>
    <mergeCell ref="G304:G305"/>
    <mergeCell ref="H304:H305"/>
    <mergeCell ref="I304:I305"/>
    <mergeCell ref="G310:G311"/>
    <mergeCell ref="H310:H311"/>
    <mergeCell ref="D304:D305"/>
    <mergeCell ref="C323:C325"/>
    <mergeCell ref="C336:C340"/>
    <mergeCell ref="B314:B320"/>
    <mergeCell ref="G336:G340"/>
    <mergeCell ref="F349:F350"/>
    <mergeCell ref="E294:E295"/>
    <mergeCell ref="F294:F295"/>
    <mergeCell ref="E314:E320"/>
    <mergeCell ref="F314:F320"/>
    <mergeCell ref="G314:G318"/>
    <mergeCell ref="B349:B350"/>
    <mergeCell ref="C341:C342"/>
    <mergeCell ref="D341:D342"/>
    <mergeCell ref="E341:E342"/>
    <mergeCell ref="F341:F342"/>
    <mergeCell ref="B341:B342"/>
    <mergeCell ref="B336:B340"/>
    <mergeCell ref="B304:B305"/>
    <mergeCell ref="C301:C302"/>
    <mergeCell ref="D301:D302"/>
    <mergeCell ref="E301:E302"/>
    <mergeCell ref="F301:F302"/>
    <mergeCell ref="B328:B332"/>
    <mergeCell ref="C328:C332"/>
    <mergeCell ref="D328:D332"/>
    <mergeCell ref="E328:E332"/>
    <mergeCell ref="F328:F332"/>
    <mergeCell ref="C333:C334"/>
    <mergeCell ref="E326:E327"/>
    <mergeCell ref="F326:F327"/>
    <mergeCell ref="C294:C295"/>
    <mergeCell ref="D294:D295"/>
    <mergeCell ref="E307:E309"/>
    <mergeCell ref="F307:F309"/>
    <mergeCell ref="F255:F256"/>
    <mergeCell ref="E255:E256"/>
    <mergeCell ref="B257:B261"/>
    <mergeCell ref="C257:C261"/>
    <mergeCell ref="D257:D261"/>
    <mergeCell ref="E257:E261"/>
    <mergeCell ref="F257:F261"/>
    <mergeCell ref="C262:C263"/>
    <mergeCell ref="D262:D263"/>
    <mergeCell ref="E262:E263"/>
    <mergeCell ref="B264:B268"/>
    <mergeCell ref="C264:C268"/>
    <mergeCell ref="D264:D268"/>
    <mergeCell ref="E264:E268"/>
    <mergeCell ref="B269:B270"/>
    <mergeCell ref="C349:C350"/>
    <mergeCell ref="G349:G350"/>
    <mergeCell ref="G328:G332"/>
    <mergeCell ref="D269:D270"/>
    <mergeCell ref="E269:E270"/>
    <mergeCell ref="F269:F270"/>
    <mergeCell ref="B271:B275"/>
    <mergeCell ref="C271:C275"/>
    <mergeCell ref="D271:D275"/>
    <mergeCell ref="E271:E275"/>
    <mergeCell ref="F271:F275"/>
    <mergeCell ref="B276:B277"/>
    <mergeCell ref="D323:D325"/>
    <mergeCell ref="B282:B284"/>
    <mergeCell ref="F321:F322"/>
    <mergeCell ref="C269:C270"/>
    <mergeCell ref="B323:B325"/>
    <mergeCell ref="F236:F237"/>
    <mergeCell ref="C225:C226"/>
    <mergeCell ref="D225:D226"/>
    <mergeCell ref="E225:E226"/>
    <mergeCell ref="F225:F226"/>
    <mergeCell ref="C227:C228"/>
    <mergeCell ref="D227:D228"/>
    <mergeCell ref="E227:E228"/>
    <mergeCell ref="F227:F228"/>
    <mergeCell ref="D229:D233"/>
    <mergeCell ref="E229:E233"/>
    <mergeCell ref="B240:B244"/>
    <mergeCell ref="C240:C244"/>
    <mergeCell ref="D240:D244"/>
    <mergeCell ref="E240:E244"/>
    <mergeCell ref="F240:F244"/>
    <mergeCell ref="F264:F268"/>
    <mergeCell ref="C255:C256"/>
    <mergeCell ref="B225:B226"/>
    <mergeCell ref="B229:B233"/>
    <mergeCell ref="C229:C233"/>
    <mergeCell ref="C234:C235"/>
    <mergeCell ref="D234:D235"/>
    <mergeCell ref="E234:E235"/>
    <mergeCell ref="F229:F233"/>
    <mergeCell ref="F234:F235"/>
    <mergeCell ref="C236:C237"/>
    <mergeCell ref="D236:D237"/>
    <mergeCell ref="E236:E237"/>
    <mergeCell ref="B227:B228"/>
    <mergeCell ref="D248:D249"/>
    <mergeCell ref="D255:D256"/>
    <mergeCell ref="C218:C222"/>
    <mergeCell ref="D218:D222"/>
    <mergeCell ref="E218:E222"/>
    <mergeCell ref="F218:F222"/>
    <mergeCell ref="C223:C224"/>
    <mergeCell ref="D223:D224"/>
    <mergeCell ref="E223:E224"/>
    <mergeCell ref="F223:F224"/>
    <mergeCell ref="C213:C214"/>
    <mergeCell ref="D213:D214"/>
    <mergeCell ref="E213:E214"/>
    <mergeCell ref="F213:F214"/>
    <mergeCell ref="C215:C216"/>
    <mergeCell ref="D215:D216"/>
    <mergeCell ref="F215:F216"/>
    <mergeCell ref="E215:E216"/>
    <mergeCell ref="B215:B216"/>
    <mergeCell ref="B223:B224"/>
    <mergeCell ref="B218:B222"/>
    <mergeCell ref="B213:B214"/>
    <mergeCell ref="C204:C205"/>
    <mergeCell ref="D204:D205"/>
    <mergeCell ref="E204:E205"/>
    <mergeCell ref="F204:F205"/>
    <mergeCell ref="C206:C207"/>
    <mergeCell ref="D206:D207"/>
    <mergeCell ref="E206:E207"/>
    <mergeCell ref="F206:F207"/>
    <mergeCell ref="B208:B212"/>
    <mergeCell ref="C208:C212"/>
    <mergeCell ref="D208:D212"/>
    <mergeCell ref="E208:E212"/>
    <mergeCell ref="F208:F212"/>
    <mergeCell ref="B199:B203"/>
    <mergeCell ref="C199:C203"/>
    <mergeCell ref="D199:D203"/>
    <mergeCell ref="E199:E203"/>
    <mergeCell ref="F199:F203"/>
    <mergeCell ref="B206:B207"/>
    <mergeCell ref="D191:D195"/>
    <mergeCell ref="E191:E195"/>
    <mergeCell ref="F191:F195"/>
    <mergeCell ref="C196:C197"/>
    <mergeCell ref="D196:D197"/>
    <mergeCell ref="E196:E197"/>
    <mergeCell ref="F196:F197"/>
    <mergeCell ref="C185:C186"/>
    <mergeCell ref="D185:D186"/>
    <mergeCell ref="E185:E186"/>
    <mergeCell ref="F185:F186"/>
    <mergeCell ref="C187:C188"/>
    <mergeCell ref="D187:D188"/>
    <mergeCell ref="E187:E188"/>
    <mergeCell ref="F187:F188"/>
    <mergeCell ref="C189:C190"/>
    <mergeCell ref="D189:D190"/>
    <mergeCell ref="E189:E190"/>
    <mergeCell ref="F189:F190"/>
    <mergeCell ref="D171:D175"/>
    <mergeCell ref="E171:E175"/>
    <mergeCell ref="F171:F175"/>
    <mergeCell ref="C176:C177"/>
    <mergeCell ref="D176:D177"/>
    <mergeCell ref="E176:E177"/>
    <mergeCell ref="F176:F177"/>
    <mergeCell ref="C178:C179"/>
    <mergeCell ref="B176:B177"/>
    <mergeCell ref="B178:B179"/>
    <mergeCell ref="D166:D167"/>
    <mergeCell ref="E166:E167"/>
    <mergeCell ref="F166:F167"/>
    <mergeCell ref="C168:C169"/>
    <mergeCell ref="D168:D169"/>
    <mergeCell ref="E168:E169"/>
    <mergeCell ref="F168:F169"/>
    <mergeCell ref="C166:C167"/>
    <mergeCell ref="B168:B169"/>
    <mergeCell ref="B166:B167"/>
    <mergeCell ref="C159:C160"/>
    <mergeCell ref="D159:D160"/>
    <mergeCell ref="E159:E160"/>
    <mergeCell ref="F159:F160"/>
    <mergeCell ref="B161:B165"/>
    <mergeCell ref="C161:C165"/>
    <mergeCell ref="D161:D165"/>
    <mergeCell ref="E161:E165"/>
    <mergeCell ref="F161:F165"/>
    <mergeCell ref="D155:D156"/>
    <mergeCell ref="E155:E156"/>
    <mergeCell ref="F155:F156"/>
    <mergeCell ref="D157:D158"/>
    <mergeCell ref="C157:C158"/>
    <mergeCell ref="E157:E158"/>
    <mergeCell ref="F157:F158"/>
    <mergeCell ref="C155:C156"/>
    <mergeCell ref="B159:B160"/>
    <mergeCell ref="D145:D146"/>
    <mergeCell ref="E145:E146"/>
    <mergeCell ref="F145:F146"/>
    <mergeCell ref="C147:C148"/>
    <mergeCell ref="D147:D148"/>
    <mergeCell ref="E147:E148"/>
    <mergeCell ref="F147:F148"/>
    <mergeCell ref="D138:D139"/>
    <mergeCell ref="E138:E139"/>
    <mergeCell ref="F138:F139"/>
    <mergeCell ref="B140:B144"/>
    <mergeCell ref="C140:C144"/>
    <mergeCell ref="D140:D144"/>
    <mergeCell ref="E140:E144"/>
    <mergeCell ref="F140:F144"/>
    <mergeCell ref="B138:B139"/>
    <mergeCell ref="B145:B146"/>
    <mergeCell ref="B147:B148"/>
    <mergeCell ref="C138:C139"/>
    <mergeCell ref="D133:D137"/>
    <mergeCell ref="E133:E137"/>
    <mergeCell ref="F133:F137"/>
    <mergeCell ref="C130:C131"/>
    <mergeCell ref="D130:D131"/>
    <mergeCell ref="E130:E131"/>
    <mergeCell ref="F130:F131"/>
    <mergeCell ref="B130:B131"/>
    <mergeCell ref="C126:C127"/>
    <mergeCell ref="D126:D127"/>
    <mergeCell ref="E126:E127"/>
    <mergeCell ref="F126:F127"/>
    <mergeCell ref="B126:B127"/>
    <mergeCell ref="D123:D124"/>
    <mergeCell ref="E123:E124"/>
    <mergeCell ref="F123:F124"/>
    <mergeCell ref="B123:B124"/>
    <mergeCell ref="C123:C124"/>
    <mergeCell ref="D121:D122"/>
    <mergeCell ref="E121:E122"/>
    <mergeCell ref="F121:F122"/>
    <mergeCell ref="B121:B122"/>
    <mergeCell ref="E115:E116"/>
    <mergeCell ref="D115:D116"/>
    <mergeCell ref="F115:F116"/>
    <mergeCell ref="B115:B116"/>
    <mergeCell ref="C106:C107"/>
    <mergeCell ref="D106:D107"/>
    <mergeCell ref="E106:E107"/>
    <mergeCell ref="F106:F107"/>
    <mergeCell ref="C108:C109"/>
    <mergeCell ref="D108:D109"/>
    <mergeCell ref="E108:E109"/>
    <mergeCell ref="F108:F109"/>
    <mergeCell ref="B110:B114"/>
    <mergeCell ref="C110:C114"/>
    <mergeCell ref="D110:D114"/>
    <mergeCell ref="E110:E114"/>
    <mergeCell ref="F110:F114"/>
    <mergeCell ref="B106:B107"/>
    <mergeCell ref="B108:B109"/>
    <mergeCell ref="C115:C116"/>
    <mergeCell ref="B118:B120"/>
    <mergeCell ref="C118:C120"/>
    <mergeCell ref="D118:D120"/>
    <mergeCell ref="E118:E120"/>
    <mergeCell ref="F118:F120"/>
    <mergeCell ref="D96:D97"/>
    <mergeCell ref="E96:E97"/>
    <mergeCell ref="F96:F97"/>
    <mergeCell ref="C98:C99"/>
    <mergeCell ref="D98:D99"/>
    <mergeCell ref="E98:E99"/>
    <mergeCell ref="F98:F99"/>
    <mergeCell ref="B96:B97"/>
    <mergeCell ref="B98:B99"/>
    <mergeCell ref="D91:D92"/>
    <mergeCell ref="E91:E92"/>
    <mergeCell ref="F91:F92"/>
    <mergeCell ref="C93:C94"/>
    <mergeCell ref="D93:D94"/>
    <mergeCell ref="E93:E94"/>
    <mergeCell ref="F93:F94"/>
    <mergeCell ref="B91:B92"/>
    <mergeCell ref="B93:B94"/>
    <mergeCell ref="C91:C92"/>
    <mergeCell ref="C96:C97"/>
    <mergeCell ref="D83:D84"/>
    <mergeCell ref="E83:E84"/>
    <mergeCell ref="F83:F84"/>
    <mergeCell ref="B86:B90"/>
    <mergeCell ref="C86:C90"/>
    <mergeCell ref="D86:D90"/>
    <mergeCell ref="E86:E90"/>
    <mergeCell ref="F86:F90"/>
    <mergeCell ref="D75:D76"/>
    <mergeCell ref="E75:E76"/>
    <mergeCell ref="F75:F76"/>
    <mergeCell ref="C77:C78"/>
    <mergeCell ref="D77:D78"/>
    <mergeCell ref="E77:E78"/>
    <mergeCell ref="F77:F78"/>
    <mergeCell ref="B79:B82"/>
    <mergeCell ref="C79:C82"/>
    <mergeCell ref="D79:D82"/>
    <mergeCell ref="E79:E82"/>
    <mergeCell ref="F79:F82"/>
    <mergeCell ref="B75:B76"/>
    <mergeCell ref="B77:B78"/>
    <mergeCell ref="C75:C76"/>
    <mergeCell ref="C83:C84"/>
    <mergeCell ref="B83:B84"/>
    <mergeCell ref="E62:E64"/>
    <mergeCell ref="F62:F64"/>
    <mergeCell ref="B70:B74"/>
    <mergeCell ref="C70:C74"/>
    <mergeCell ref="D70:D74"/>
    <mergeCell ref="E70:E74"/>
    <mergeCell ref="F70:F74"/>
    <mergeCell ref="B62:B64"/>
    <mergeCell ref="D57:D58"/>
    <mergeCell ref="E57:E58"/>
    <mergeCell ref="F57:F58"/>
    <mergeCell ref="C60:C61"/>
    <mergeCell ref="D60:D61"/>
    <mergeCell ref="E60:E61"/>
    <mergeCell ref="F60:F61"/>
    <mergeCell ref="B57:B58"/>
    <mergeCell ref="B60:B61"/>
    <mergeCell ref="C57:C58"/>
    <mergeCell ref="C62:C64"/>
    <mergeCell ref="B65:B67"/>
    <mergeCell ref="C65:C67"/>
    <mergeCell ref="D65:D67"/>
    <mergeCell ref="E65:E67"/>
    <mergeCell ref="F65:F67"/>
    <mergeCell ref="B50:B51"/>
    <mergeCell ref="C50:C51"/>
    <mergeCell ref="D50:D51"/>
    <mergeCell ref="E50:E51"/>
    <mergeCell ref="F50:F51"/>
    <mergeCell ref="B52:B53"/>
    <mergeCell ref="B55:B56"/>
    <mergeCell ref="D33:D37"/>
    <mergeCell ref="E33:E37"/>
    <mergeCell ref="F33:F37"/>
    <mergeCell ref="B38:B39"/>
    <mergeCell ref="C38:C39"/>
    <mergeCell ref="D38:D39"/>
    <mergeCell ref="E38:E39"/>
    <mergeCell ref="F38:F39"/>
    <mergeCell ref="B43:B44"/>
    <mergeCell ref="B40:B41"/>
    <mergeCell ref="C40:C41"/>
    <mergeCell ref="D40:D41"/>
    <mergeCell ref="E40:E41"/>
    <mergeCell ref="F40:F41"/>
    <mergeCell ref="B33:B37"/>
    <mergeCell ref="C33:C37"/>
    <mergeCell ref="B46:B49"/>
    <mergeCell ref="C46:C49"/>
    <mergeCell ref="A430:A431"/>
    <mergeCell ref="A394:A398"/>
    <mergeCell ref="A399:A400"/>
    <mergeCell ref="A401:A402"/>
    <mergeCell ref="A403:A405"/>
    <mergeCell ref="A406:A407"/>
    <mergeCell ref="A408:A409"/>
    <mergeCell ref="A411:A415"/>
    <mergeCell ref="A363:A367"/>
    <mergeCell ref="A368:A369"/>
    <mergeCell ref="A371:A374"/>
    <mergeCell ref="A375:A376"/>
    <mergeCell ref="B10:B12"/>
    <mergeCell ref="C10:C12"/>
    <mergeCell ref="A21:A22"/>
    <mergeCell ref="B25:B29"/>
    <mergeCell ref="A416:A417"/>
    <mergeCell ref="B191:B195"/>
    <mergeCell ref="C30:C31"/>
    <mergeCell ref="B30:B31"/>
    <mergeCell ref="B21:B22"/>
    <mergeCell ref="C21:C22"/>
    <mergeCell ref="B23:B24"/>
    <mergeCell ref="A23:A24"/>
    <mergeCell ref="A25:A29"/>
    <mergeCell ref="A30:A31"/>
    <mergeCell ref="C25:C29"/>
    <mergeCell ref="C121:C122"/>
    <mergeCell ref="B133:B137"/>
    <mergeCell ref="C133:C137"/>
    <mergeCell ref="C145:C146"/>
    <mergeCell ref="C191:C195"/>
    <mergeCell ref="I13:I14"/>
    <mergeCell ref="B15:B17"/>
    <mergeCell ref="D15:D17"/>
    <mergeCell ref="E15:E17"/>
    <mergeCell ref="F15:F17"/>
    <mergeCell ref="D10:D12"/>
    <mergeCell ref="E10:E12"/>
    <mergeCell ref="F10:F12"/>
    <mergeCell ref="C13:C14"/>
    <mergeCell ref="D13:D14"/>
    <mergeCell ref="E13:E14"/>
    <mergeCell ref="G13:G14"/>
    <mergeCell ref="H13:H14"/>
    <mergeCell ref="B13:B14"/>
    <mergeCell ref="D25:D29"/>
    <mergeCell ref="E25:E29"/>
    <mergeCell ref="F25:F29"/>
    <mergeCell ref="D21:D22"/>
    <mergeCell ref="E21:E22"/>
    <mergeCell ref="F21:F22"/>
    <mergeCell ref="C15:C17"/>
    <mergeCell ref="C23:C24"/>
    <mergeCell ref="D23:D24"/>
    <mergeCell ref="E23:E24"/>
    <mergeCell ref="F23:F24"/>
    <mergeCell ref="G25:G29"/>
    <mergeCell ref="H25:H29"/>
    <mergeCell ref="I25:I29"/>
    <mergeCell ref="A108:A109"/>
    <mergeCell ref="A110:A114"/>
    <mergeCell ref="A115:A116"/>
    <mergeCell ref="A123:A124"/>
    <mergeCell ref="A145:A146"/>
    <mergeCell ref="A147:A148"/>
    <mergeCell ref="A155:A156"/>
    <mergeCell ref="A157:A158"/>
    <mergeCell ref="A130:A131"/>
    <mergeCell ref="A133:A137"/>
    <mergeCell ref="A138:A139"/>
    <mergeCell ref="A140:A144"/>
    <mergeCell ref="A171:A175"/>
    <mergeCell ref="A176:A177"/>
    <mergeCell ref="A178:A179"/>
    <mergeCell ref="A180:A184"/>
    <mergeCell ref="A185:A186"/>
    <mergeCell ref="A159:A160"/>
    <mergeCell ref="A161:A165"/>
    <mergeCell ref="A166:A167"/>
    <mergeCell ref="A168:A169"/>
    <mergeCell ref="A118:A120"/>
    <mergeCell ref="A150:A154"/>
    <mergeCell ref="A434:A435"/>
    <mergeCell ref="A436:A437"/>
    <mergeCell ref="A418:A419"/>
    <mergeCell ref="A422:A423"/>
    <mergeCell ref="A424:A425"/>
    <mergeCell ref="A426:A427"/>
    <mergeCell ref="A8:I8"/>
    <mergeCell ref="B401:D401"/>
    <mergeCell ref="A5:A6"/>
    <mergeCell ref="B5:B6"/>
    <mergeCell ref="C5:C6"/>
    <mergeCell ref="D5:D6"/>
    <mergeCell ref="E5:F5"/>
    <mergeCell ref="G5:I5"/>
    <mergeCell ref="B238:F238"/>
    <mergeCell ref="A10:A12"/>
    <mergeCell ref="A13:A14"/>
    <mergeCell ref="A15:A17"/>
    <mergeCell ref="A276:A277"/>
    <mergeCell ref="A280:A281"/>
    <mergeCell ref="A388:A389"/>
    <mergeCell ref="A336:A340"/>
    <mergeCell ref="A341:A342"/>
    <mergeCell ref="A344:A348"/>
    <mergeCell ref="A349:A350"/>
    <mergeCell ref="A352:A353"/>
    <mergeCell ref="A46:A49"/>
    <mergeCell ref="A50:A51"/>
    <mergeCell ref="A52:A53"/>
    <mergeCell ref="A121:A122"/>
    <mergeCell ref="A126:A127"/>
    <mergeCell ref="A33:A37"/>
    <mergeCell ref="A38:A39"/>
    <mergeCell ref="A40:A41"/>
    <mergeCell ref="A43:A44"/>
    <mergeCell ref="A70:A74"/>
    <mergeCell ref="A75:A76"/>
    <mergeCell ref="A77:A78"/>
    <mergeCell ref="A79:A82"/>
    <mergeCell ref="A55:A56"/>
    <mergeCell ref="A57:A58"/>
    <mergeCell ref="A60:A61"/>
    <mergeCell ref="A62:A64"/>
    <mergeCell ref="A96:A97"/>
    <mergeCell ref="A98:A99"/>
    <mergeCell ref="A106:A107"/>
    <mergeCell ref="A83:A84"/>
    <mergeCell ref="A86:A90"/>
    <mergeCell ref="A91:A92"/>
    <mergeCell ref="A93:A94"/>
    <mergeCell ref="A101:A105"/>
    <mergeCell ref="A65:A67"/>
    <mergeCell ref="A206:A207"/>
    <mergeCell ref="A208:A212"/>
    <mergeCell ref="A213:A214"/>
    <mergeCell ref="A187:A188"/>
    <mergeCell ref="A189:A190"/>
    <mergeCell ref="A191:A195"/>
    <mergeCell ref="A196:A197"/>
    <mergeCell ref="A227:A228"/>
    <mergeCell ref="A229:A233"/>
    <mergeCell ref="A234:A235"/>
    <mergeCell ref="A236:A237"/>
    <mergeCell ref="A238:A239"/>
    <mergeCell ref="A215:A216"/>
    <mergeCell ref="A218:A222"/>
    <mergeCell ref="A223:A224"/>
    <mergeCell ref="A225:A226"/>
    <mergeCell ref="A271:A275"/>
    <mergeCell ref="A255:A256"/>
    <mergeCell ref="A257:A261"/>
    <mergeCell ref="A262:A263"/>
    <mergeCell ref="A264:A268"/>
    <mergeCell ref="A269:A270"/>
    <mergeCell ref="A240:A244"/>
    <mergeCell ref="A245:A246"/>
    <mergeCell ref="A248:A249"/>
    <mergeCell ref="A250:A254"/>
    <mergeCell ref="A199:A203"/>
    <mergeCell ref="A204:A205"/>
    <mergeCell ref="A310:A311"/>
    <mergeCell ref="A312:A313"/>
    <mergeCell ref="A321:A322"/>
    <mergeCell ref="A326:A327"/>
    <mergeCell ref="A328:A332"/>
    <mergeCell ref="A333:A334"/>
    <mergeCell ref="C280:C281"/>
    <mergeCell ref="D280:D281"/>
    <mergeCell ref="E280:E281"/>
    <mergeCell ref="F280:F281"/>
    <mergeCell ref="C276:C277"/>
    <mergeCell ref="D276:D277"/>
    <mergeCell ref="E276:E277"/>
    <mergeCell ref="F276:F277"/>
    <mergeCell ref="D314:D320"/>
    <mergeCell ref="C310:C311"/>
    <mergeCell ref="D310:D311"/>
    <mergeCell ref="E310:E311"/>
    <mergeCell ref="C312:C313"/>
    <mergeCell ref="D312:D313"/>
    <mergeCell ref="A282:A284"/>
    <mergeCell ref="C282:C284"/>
    <mergeCell ref="D282:D284"/>
    <mergeCell ref="E282:E284"/>
    <mergeCell ref="F282:F284"/>
    <mergeCell ref="D297:D300"/>
    <mergeCell ref="E297:E300"/>
    <mergeCell ref="F297:F300"/>
    <mergeCell ref="C321:C322"/>
    <mergeCell ref="D321:D322"/>
    <mergeCell ref="E321:E322"/>
    <mergeCell ref="F289:F293"/>
    <mergeCell ref="B388:B389"/>
    <mergeCell ref="B363:B367"/>
    <mergeCell ref="C363:C367"/>
    <mergeCell ref="D363:D367"/>
    <mergeCell ref="E363:E367"/>
    <mergeCell ref="F363:F367"/>
    <mergeCell ref="C368:C369"/>
    <mergeCell ref="D368:D369"/>
    <mergeCell ref="E368:E369"/>
    <mergeCell ref="F368:F369"/>
    <mergeCell ref="B368:B369"/>
    <mergeCell ref="B371:B374"/>
    <mergeCell ref="F371:F374"/>
    <mergeCell ref="C375:C376"/>
    <mergeCell ref="D375:D376"/>
    <mergeCell ref="E375:E376"/>
    <mergeCell ref="F375:F376"/>
    <mergeCell ref="C371:C374"/>
    <mergeCell ref="D371:D374"/>
    <mergeCell ref="E371:E374"/>
    <mergeCell ref="B381:B384"/>
    <mergeCell ref="B375:B376"/>
    <mergeCell ref="D381:D384"/>
    <mergeCell ref="E381:E384"/>
    <mergeCell ref="F381:F384"/>
    <mergeCell ref="D30:D31"/>
    <mergeCell ref="E30:E31"/>
    <mergeCell ref="F30:F31"/>
    <mergeCell ref="D46:D49"/>
    <mergeCell ref="E46:E49"/>
    <mergeCell ref="F46:F49"/>
    <mergeCell ref="E418:E419"/>
    <mergeCell ref="F418:F419"/>
    <mergeCell ref="C408:C409"/>
    <mergeCell ref="D408:D409"/>
    <mergeCell ref="E408:E409"/>
    <mergeCell ref="F416:F417"/>
    <mergeCell ref="B391:B392"/>
    <mergeCell ref="B394:B398"/>
    <mergeCell ref="C394:C398"/>
    <mergeCell ref="D394:D398"/>
    <mergeCell ref="E394:E398"/>
    <mergeCell ref="F394:F398"/>
    <mergeCell ref="C399:C400"/>
    <mergeCell ref="D399:D400"/>
    <mergeCell ref="E399:E400"/>
    <mergeCell ref="F399:F400"/>
    <mergeCell ref="F408:F409"/>
    <mergeCell ref="B403:B405"/>
    <mergeCell ref="C403:C405"/>
    <mergeCell ref="D403:D405"/>
    <mergeCell ref="B408:B409"/>
    <mergeCell ref="B416:B417"/>
    <mergeCell ref="B418:B419"/>
    <mergeCell ref="E403:E405"/>
    <mergeCell ref="F403:F405"/>
    <mergeCell ref="C406:C407"/>
    <mergeCell ref="C436:C437"/>
    <mergeCell ref="D436:D437"/>
    <mergeCell ref="E436:E437"/>
    <mergeCell ref="F436:F437"/>
    <mergeCell ref="C430:C431"/>
    <mergeCell ref="D430:D431"/>
    <mergeCell ref="E430:E431"/>
    <mergeCell ref="F430:F431"/>
    <mergeCell ref="B430:B431"/>
    <mergeCell ref="B424:B425"/>
    <mergeCell ref="B426:B427"/>
    <mergeCell ref="E43:E44"/>
    <mergeCell ref="F43:F44"/>
    <mergeCell ref="C354:C355"/>
    <mergeCell ref="D354:D355"/>
    <mergeCell ref="E354:E355"/>
    <mergeCell ref="F354:F355"/>
    <mergeCell ref="F352:F353"/>
    <mergeCell ref="C422:C423"/>
    <mergeCell ref="D422:D423"/>
    <mergeCell ref="E422:E423"/>
    <mergeCell ref="F422:F423"/>
    <mergeCell ref="B422:B423"/>
    <mergeCell ref="D406:D407"/>
    <mergeCell ref="E406:E407"/>
    <mergeCell ref="F406:F407"/>
    <mergeCell ref="C391:C392"/>
    <mergeCell ref="C434:C435"/>
    <mergeCell ref="D434:D435"/>
    <mergeCell ref="E434:E435"/>
    <mergeCell ref="F434:F435"/>
    <mergeCell ref="B411:B415"/>
    <mergeCell ref="C411:C415"/>
    <mergeCell ref="D411:D415"/>
    <mergeCell ref="E411:E415"/>
    <mergeCell ref="F411:F415"/>
    <mergeCell ref="C416:C417"/>
    <mergeCell ref="D416:D417"/>
    <mergeCell ref="E416:E417"/>
    <mergeCell ref="H40:H41"/>
    <mergeCell ref="I40:I41"/>
    <mergeCell ref="G55:G56"/>
    <mergeCell ref="C424:C425"/>
    <mergeCell ref="D424:D425"/>
    <mergeCell ref="E424:E425"/>
    <mergeCell ref="F424:F425"/>
    <mergeCell ref="C426:C427"/>
    <mergeCell ref="D426:D427"/>
    <mergeCell ref="E426:E427"/>
    <mergeCell ref="F426:F427"/>
    <mergeCell ref="C418:C419"/>
    <mergeCell ref="D418:D419"/>
    <mergeCell ref="D391:D392"/>
    <mergeCell ref="E391:E392"/>
    <mergeCell ref="F391:F392"/>
    <mergeCell ref="C388:C389"/>
    <mergeCell ref="D388:D389"/>
    <mergeCell ref="E388:E389"/>
    <mergeCell ref="F388:F389"/>
    <mergeCell ref="C55:C56"/>
    <mergeCell ref="D55:D56"/>
    <mergeCell ref="E55:E56"/>
    <mergeCell ref="F55:F56"/>
    <mergeCell ref="D62:D64"/>
    <mergeCell ref="A1:I1"/>
    <mergeCell ref="A2:I2"/>
    <mergeCell ref="A3:I3"/>
    <mergeCell ref="A438:F441"/>
    <mergeCell ref="H50:H51"/>
    <mergeCell ref="I50:I51"/>
    <mergeCell ref="C52:C53"/>
    <mergeCell ref="D52:D53"/>
    <mergeCell ref="E52:E53"/>
    <mergeCell ref="F52:F53"/>
    <mergeCell ref="G52:G53"/>
    <mergeCell ref="H52:H53"/>
    <mergeCell ref="I52:I53"/>
    <mergeCell ref="G341:G342"/>
    <mergeCell ref="H341:H342"/>
    <mergeCell ref="I341:I342"/>
    <mergeCell ref="G21:G22"/>
    <mergeCell ref="H21:H22"/>
    <mergeCell ref="I21:I22"/>
    <mergeCell ref="G23:G24"/>
    <mergeCell ref="H23:H24"/>
    <mergeCell ref="I23:I24"/>
    <mergeCell ref="G30:G31"/>
    <mergeCell ref="H30:H31"/>
    <mergeCell ref="I30:I31"/>
    <mergeCell ref="G38:G39"/>
    <mergeCell ref="H38:H39"/>
    <mergeCell ref="I38:I39"/>
    <mergeCell ref="C43:C44"/>
    <mergeCell ref="D43:D44"/>
    <mergeCell ref="A381:A384"/>
    <mergeCell ref="C381:C384"/>
    <mergeCell ref="B356:B358"/>
    <mergeCell ref="C356:C358"/>
    <mergeCell ref="D356:D358"/>
    <mergeCell ref="E356:E358"/>
    <mergeCell ref="A356:A358"/>
    <mergeCell ref="F356:F358"/>
    <mergeCell ref="B377:B379"/>
    <mergeCell ref="A377:A379"/>
    <mergeCell ref="C377:C379"/>
    <mergeCell ref="D377:D379"/>
    <mergeCell ref="E377:E379"/>
    <mergeCell ref="F377:F379"/>
    <mergeCell ref="B354:B355"/>
    <mergeCell ref="A289:A293"/>
    <mergeCell ref="A294:A295"/>
    <mergeCell ref="A297:A300"/>
    <mergeCell ref="A301:A302"/>
    <mergeCell ref="A304:A305"/>
    <mergeCell ref="E312:E313"/>
    <mergeCell ref="F312:F313"/>
    <mergeCell ref="C304:C305"/>
    <mergeCell ref="D333:D334"/>
    <mergeCell ref="E333:E334"/>
    <mergeCell ref="D336:D340"/>
    <mergeCell ref="E336:E340"/>
    <mergeCell ref="C314:C320"/>
    <mergeCell ref="B297:B300"/>
    <mergeCell ref="B289:B293"/>
    <mergeCell ref="C289:C293"/>
    <mergeCell ref="D289:D293"/>
    <mergeCell ref="E289:E293"/>
    <mergeCell ref="A354:A355"/>
  </mergeCells>
  <hyperlinks>
    <hyperlink ref="B336" r:id="rId1" display="consultantplus://offline/ref=4D5A3643E40CC6DD2B6EFE298F2ACDA9F785B454396F5C7E29B0682957A23C10EC1680831A3B3B43529CDA5B276803K"/>
  </hyperlinks>
  <printOptions horizontalCentered="1"/>
  <pageMargins left="0.70866141732283472" right="0" top="0.15748031496062992" bottom="0.39370078740157483" header="0.31496062992125984" footer="0.31496062992125984"/>
  <pageSetup paperSize="9" scale="45"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Яценко Полина Олеговна</cp:lastModifiedBy>
  <cp:lastPrinted>2020-10-20T09:35:44Z</cp:lastPrinted>
  <dcterms:created xsi:type="dcterms:W3CDTF">2020-03-20T10:34:01Z</dcterms:created>
  <dcterms:modified xsi:type="dcterms:W3CDTF">2020-10-23T06:54:39Z</dcterms:modified>
</cp:coreProperties>
</file>